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7"/>
  <workbookPr defaultThemeVersion="166925"/>
  <mc:AlternateContent xmlns:mc="http://schemas.openxmlformats.org/markup-compatibility/2006">
    <mc:Choice Requires="x15">
      <x15ac:absPath xmlns:x15ac="http://schemas.microsoft.com/office/spreadsheetml/2010/11/ac" url="T:\Support Services (Outreach)\Pupil Files\.Pending\.MASTER Pupil File\2022-23\"/>
    </mc:Choice>
  </mc:AlternateContent>
  <xr:revisionPtr revIDLastSave="0" documentId="13_ncr:1_{183DE620-0840-48CF-87D8-6FD0E33D4D66}" xr6:coauthVersionLast="36" xr6:coauthVersionMax="36" xr10:uidLastSave="{00000000-0000-0000-0000-000000000000}"/>
  <workbookProtection workbookPassword="CF8D" lockStructure="1"/>
  <bookViews>
    <workbookView xWindow="0" yWindow="0" windowWidth="28800" windowHeight="11625" xr2:uid="{00000000-000D-0000-FFFF-FFFF00000000}"/>
  </bookViews>
  <sheets>
    <sheet name="Referral or start of year" sheetId="1" r:id="rId1"/>
    <sheet name="End of Autumn Term" sheetId="3" r:id="rId2"/>
    <sheet name="End of Spring Term" sheetId="5" r:id="rId3"/>
    <sheet name="End of Summer Term" sheetId="6" r:id="rId4"/>
    <sheet name="Lists" sheetId="2" state="hidden" r:id="rId5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0" i="3" l="1"/>
  <c r="D20" i="5" s="1"/>
  <c r="D20" i="6" s="1"/>
  <c r="C35" i="6" l="1"/>
  <c r="C34" i="6"/>
  <c r="C33" i="6"/>
  <c r="C32" i="6"/>
  <c r="C31" i="6"/>
  <c r="C30" i="6"/>
  <c r="C29" i="6"/>
  <c r="C28" i="6"/>
  <c r="C27" i="6"/>
  <c r="C26" i="6"/>
  <c r="C25" i="6"/>
  <c r="C24" i="6"/>
  <c r="C19" i="6"/>
  <c r="C18" i="6"/>
  <c r="C17" i="6"/>
  <c r="C16" i="6"/>
  <c r="C15" i="6"/>
  <c r="C14" i="6"/>
  <c r="C13" i="6"/>
  <c r="C12" i="6"/>
  <c r="C11" i="6"/>
  <c r="C35" i="5"/>
  <c r="C34" i="5"/>
  <c r="C33" i="5"/>
  <c r="C32" i="5"/>
  <c r="C31" i="5"/>
  <c r="C30" i="5"/>
  <c r="C29" i="5"/>
  <c r="C28" i="5"/>
  <c r="C27" i="5"/>
  <c r="C26" i="5"/>
  <c r="C25" i="5"/>
  <c r="C24" i="5"/>
  <c r="C19" i="5"/>
  <c r="C18" i="5"/>
  <c r="C17" i="5"/>
  <c r="C16" i="5"/>
  <c r="C15" i="5"/>
  <c r="C14" i="5"/>
  <c r="C13" i="5"/>
  <c r="C12" i="5"/>
  <c r="C11" i="5"/>
  <c r="C3" i="6" l="1"/>
  <c r="C11" i="3" a="1"/>
  <c r="C11" i="3" s="1"/>
  <c r="C3" i="5"/>
  <c r="C12" i="3" l="1" a="1"/>
  <c r="C12" i="3" s="1"/>
  <c r="C35" i="3" l="1" a="1"/>
  <c r="C35" i="3" s="1"/>
  <c r="C34" i="3" a="1"/>
  <c r="C34" i="3" s="1"/>
  <c r="C33" i="3" a="1"/>
  <c r="C33" i="3" s="1"/>
  <c r="C32" i="3" a="1"/>
  <c r="C32" i="3" s="1"/>
  <c r="C31" i="3" a="1"/>
  <c r="C31" i="3" s="1"/>
  <c r="C30" i="3" a="1"/>
  <c r="C30" i="3" s="1"/>
  <c r="C29" i="3" a="1"/>
  <c r="C29" i="3" s="1"/>
  <c r="C28" i="3" a="1"/>
  <c r="C28" i="3" s="1"/>
  <c r="C27" i="3" a="1"/>
  <c r="C27" i="3" s="1"/>
  <c r="C26" i="3" a="1"/>
  <c r="C26" i="3" s="1"/>
  <c r="C25" i="3" a="1"/>
  <c r="C25" i="3" s="1"/>
  <c r="C24" i="3" a="1"/>
  <c r="C24" i="3" s="1"/>
  <c r="C19" i="3" a="1"/>
  <c r="C19" i="3" s="1"/>
  <c r="C18" i="3" a="1"/>
  <c r="C18" i="3" s="1"/>
  <c r="C17" i="3" a="1"/>
  <c r="C17" i="3" s="1"/>
  <c r="C16" i="3" a="1"/>
  <c r="C16" i="3" s="1"/>
  <c r="C15" i="3" a="1"/>
  <c r="C15" i="3" s="1"/>
  <c r="C14" i="3" a="1"/>
  <c r="C14" i="3" s="1"/>
  <c r="C13" i="3" a="1"/>
  <c r="C13" i="3" s="1"/>
  <c r="C3" i="3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<sst xmlns="http://schemas.openxmlformats.org/spreadsheetml/2006/main" count="319" uniqueCount="145">
  <si>
    <t>Pupil name</t>
  </si>
  <si>
    <t>School</t>
  </si>
  <si>
    <t>Year group</t>
  </si>
  <si>
    <t>Sex</t>
  </si>
  <si>
    <t>Staff member making the referral</t>
  </si>
  <si>
    <t>Date</t>
  </si>
  <si>
    <t>Have the Parents/Carers signed the Service Request (SR)?</t>
  </si>
  <si>
    <t>What does the pupil do that causes concern and when did this behaviour first cause concern?</t>
  </si>
  <si>
    <t>What was the trigger that caused you to refer to the Support Services Team?</t>
  </si>
  <si>
    <t>Behaviour strategies used:</t>
  </si>
  <si>
    <t>EHCP Status</t>
  </si>
  <si>
    <t>SEN Status</t>
  </si>
  <si>
    <t>Medical need</t>
  </si>
  <si>
    <t>ODD</t>
  </si>
  <si>
    <t>Speech &amp; Language issues</t>
  </si>
  <si>
    <t>Other</t>
  </si>
  <si>
    <t>Diagnosis date</t>
  </si>
  <si>
    <t>Answer</t>
  </si>
  <si>
    <t>Family background and history</t>
  </si>
  <si>
    <t>Questions</t>
  </si>
  <si>
    <t>Dates</t>
  </si>
  <si>
    <t>LHNF Funding</t>
  </si>
  <si>
    <t>Pupil Premium</t>
  </si>
  <si>
    <t>Traveller</t>
  </si>
  <si>
    <t>EP visit</t>
  </si>
  <si>
    <t>Young carer</t>
  </si>
  <si>
    <t>EHM (TAF) in place</t>
  </si>
  <si>
    <t>Child looked after</t>
  </si>
  <si>
    <t>Family support worker</t>
  </si>
  <si>
    <t>CAMHS/STEP 2 involvement</t>
  </si>
  <si>
    <t>Any other agency involvement?</t>
  </si>
  <si>
    <t>Generic overview of the factors below</t>
  </si>
  <si>
    <r>
      <t>Positive experiences</t>
    </r>
    <r>
      <rPr>
        <sz val="11"/>
        <color theme="1"/>
        <rFont val="Calibri"/>
        <family val="2"/>
        <scheme val="minor"/>
      </rPr>
      <t xml:space="preserve"> - </t>
    </r>
    <r>
      <rPr>
        <i/>
        <sz val="11"/>
        <color theme="1"/>
        <rFont val="Calibri"/>
        <family val="2"/>
        <scheme val="minor"/>
      </rPr>
      <t>interests, areas the child thrives, positive behaviours</t>
    </r>
  </si>
  <si>
    <t>Any other notes:</t>
  </si>
  <si>
    <t>Internal exclusions within the previous academic year - dates</t>
  </si>
  <si>
    <t>Exclusion data:</t>
  </si>
  <si>
    <t>General information</t>
  </si>
  <si>
    <t>Band:</t>
  </si>
  <si>
    <t>Yes</t>
  </si>
  <si>
    <t>No</t>
  </si>
  <si>
    <t>Draft EHCP</t>
  </si>
  <si>
    <t>Active EHCP</t>
  </si>
  <si>
    <t>Suspected</t>
  </si>
  <si>
    <t>Referred</t>
  </si>
  <si>
    <t>Professional involved</t>
  </si>
  <si>
    <t>1 - Low</t>
  </si>
  <si>
    <t>10 - High</t>
  </si>
  <si>
    <t xml:space="preserve">Risk of Fixed Term Exclusion         </t>
  </si>
  <si>
    <t>Staff member filling in the review</t>
  </si>
  <si>
    <t>SEN Status - previous information</t>
  </si>
  <si>
    <t>Previous answer</t>
  </si>
  <si>
    <t>Has this changed?</t>
  </si>
  <si>
    <t>New Answer</t>
  </si>
  <si>
    <t>KJAR</t>
  </si>
  <si>
    <t>M</t>
  </si>
  <si>
    <t>F</t>
  </si>
  <si>
    <t>Successful</t>
  </si>
  <si>
    <t>Unsuccessful</t>
  </si>
  <si>
    <t>Is this pupil currently on a part-time timetable?</t>
  </si>
  <si>
    <t>No EHCP</t>
  </si>
  <si>
    <t>Parent/Carer in ARMED FORCES</t>
  </si>
  <si>
    <t>Attendance officer involvement</t>
  </si>
  <si>
    <r>
      <rPr>
        <b/>
        <sz val="11"/>
        <color theme="1"/>
        <rFont val="Calibri"/>
        <family val="2"/>
        <scheme val="minor"/>
      </rPr>
      <t xml:space="preserve">Peer group </t>
    </r>
    <r>
      <rPr>
        <sz val="11"/>
        <color theme="1"/>
        <rFont val="Calibri"/>
        <family val="2"/>
        <scheme val="minor"/>
      </rPr>
      <t xml:space="preserve">- </t>
    </r>
    <r>
      <rPr>
        <i/>
        <sz val="11"/>
        <color theme="1"/>
        <rFont val="Calibri"/>
        <family val="2"/>
        <scheme val="minor"/>
      </rPr>
      <t>what is the class dynamic, do they have friends and if so are they appropriate and reciprocated friendships?</t>
    </r>
  </si>
  <si>
    <r>
      <rPr>
        <b/>
        <sz val="11"/>
        <color theme="1"/>
        <rFont val="Calibri"/>
        <family val="2"/>
        <scheme val="minor"/>
      </rPr>
      <t>Cognitive communication</t>
    </r>
    <r>
      <rPr>
        <sz val="11"/>
        <color theme="1"/>
        <rFont val="Calibri"/>
        <family val="2"/>
        <scheme val="minor"/>
      </rPr>
      <t xml:space="preserve"> - w</t>
    </r>
    <r>
      <rPr>
        <i/>
        <sz val="11"/>
        <color theme="1"/>
        <rFont val="Calibri"/>
        <family val="2"/>
        <scheme val="minor"/>
      </rPr>
      <t>hat feelings the child might be displaying through their behaviour?</t>
    </r>
  </si>
  <si>
    <t>Risk of Permanent Exclusion</t>
  </si>
  <si>
    <t>External exclusions within the previous academic year; if there aren't any please provide a detailed reason for this - dates</t>
  </si>
  <si>
    <r>
      <rPr>
        <b/>
        <sz val="11"/>
        <color theme="1"/>
        <rFont val="Calibri"/>
        <family val="2"/>
        <scheme val="minor"/>
      </rPr>
      <t>Behavioural factors</t>
    </r>
    <r>
      <rPr>
        <sz val="11"/>
        <color theme="1"/>
        <rFont val="Calibri"/>
        <family val="2"/>
        <scheme val="minor"/>
      </rPr>
      <t xml:space="preserve"> - w</t>
    </r>
    <r>
      <rPr>
        <i/>
        <sz val="11"/>
        <color theme="1"/>
        <rFont val="Calibri"/>
        <family val="2"/>
        <scheme val="minor"/>
      </rPr>
      <t>hat specific dangerous/difficult behaviours the child is displaying in school</t>
    </r>
  </si>
  <si>
    <t>You have now finished - please send to supportservices@northhertsesc.herts.sch.uk</t>
  </si>
  <si>
    <t>Year R</t>
  </si>
  <si>
    <t>Year 1</t>
  </si>
  <si>
    <t>Year 2</t>
  </si>
  <si>
    <t>Year 3</t>
  </si>
  <si>
    <t>Year 4</t>
  </si>
  <si>
    <t>Year 5</t>
  </si>
  <si>
    <t>Year 6</t>
  </si>
  <si>
    <t>Ashwell</t>
  </si>
  <si>
    <t>Barkway</t>
  </si>
  <si>
    <t>Barley</t>
  </si>
  <si>
    <t>GCA</t>
  </si>
  <si>
    <t>Grange</t>
  </si>
  <si>
    <t>Hartsfield</t>
  </si>
  <si>
    <t>Hillshott</t>
  </si>
  <si>
    <t>Icknield Infants</t>
  </si>
  <si>
    <t>Icknield Walk</t>
  </si>
  <si>
    <t>Lordship</t>
  </si>
  <si>
    <t>Northfields</t>
  </si>
  <si>
    <t>Norton St Nicholas</t>
  </si>
  <si>
    <t>Pixmore</t>
  </si>
  <si>
    <t>Reed</t>
  </si>
  <si>
    <t>Roman Way</t>
  </si>
  <si>
    <t>Sandon</t>
  </si>
  <si>
    <t>St John's</t>
  </si>
  <si>
    <t>St Mary's Infants</t>
  </si>
  <si>
    <t>St Mary's Junior</t>
  </si>
  <si>
    <t>St Mary's RC</t>
  </si>
  <si>
    <t>St Thomas More</t>
  </si>
  <si>
    <t>Stonehill</t>
  </si>
  <si>
    <t>Studlands</t>
  </si>
  <si>
    <t>Tannery Drift</t>
  </si>
  <si>
    <t>Therfield</t>
  </si>
  <si>
    <t>Weston</t>
  </si>
  <si>
    <t>Wilbury</t>
  </si>
  <si>
    <t>End of Autumn Term</t>
  </si>
  <si>
    <t>End of Spring Term</t>
  </si>
  <si>
    <t>End of Summer Term</t>
  </si>
  <si>
    <r>
      <t xml:space="preserve">Family dynamic </t>
    </r>
    <r>
      <rPr>
        <sz val="11"/>
        <color theme="1"/>
        <rFont val="Calibri"/>
        <family val="2"/>
        <scheme val="minor"/>
      </rPr>
      <t xml:space="preserve">- </t>
    </r>
    <r>
      <rPr>
        <i/>
        <sz val="11"/>
        <color theme="1"/>
        <rFont val="Calibri"/>
        <family val="2"/>
        <scheme val="minor"/>
      </rPr>
      <t>who is at home, strong family ties, influences etc</t>
    </r>
  </si>
  <si>
    <r>
      <t xml:space="preserve">Parents/Carers have been signposted to the NHPSS privacy policy?    </t>
    </r>
    <r>
      <rPr>
        <sz val="9"/>
        <color theme="1"/>
        <rFont val="Calibri"/>
        <family val="2"/>
        <scheme val="minor"/>
      </rPr>
      <t>at (www.northhertsesc.herts.sch.uk/PrimarySupport)</t>
    </r>
  </si>
  <si>
    <t>Would enhanced family support work be appropriate for this pupil and family? If so why?</t>
  </si>
  <si>
    <t>Has the pupil been on a part time table during this term?</t>
  </si>
  <si>
    <t>Dates:</t>
  </si>
  <si>
    <t>Is the pupil working at age related expectations?</t>
  </si>
  <si>
    <t>Are they on track to achieve their full potential?</t>
  </si>
  <si>
    <t>Please list any other support or interventions that this pupil attended during this term:</t>
  </si>
  <si>
    <t>Are they awaiting a place at alternative provision</t>
  </si>
  <si>
    <t>Named place:</t>
  </si>
  <si>
    <t>Part time</t>
  </si>
  <si>
    <t>Academic progress</t>
  </si>
  <si>
    <t>Internal exclusions within the Autumn term - dates</t>
  </si>
  <si>
    <t>External exclusions within the Autumn term; if there aren't any please provide a detailed reason for this number chosen- dates</t>
  </si>
  <si>
    <t>Internal exclusions within the Spring term - dates</t>
  </si>
  <si>
    <t>External exclusions within the Spring term; if there aren't any please provide a detailed reason for this number chosen- dates</t>
  </si>
  <si>
    <t>Transition</t>
  </si>
  <si>
    <t>Is the pupil transitioning to a new school at the end of this academic year?</t>
  </si>
  <si>
    <t>New school:</t>
  </si>
  <si>
    <t>Internal exclusions within the Summer term - dates</t>
  </si>
  <si>
    <t>External exclusions within the Summer term; if there aren't any please provide a detailed reason for this number chosen- dates</t>
  </si>
  <si>
    <t>Professional/agency involved</t>
  </si>
  <si>
    <t>Thank you for filling in the end of term review, please can you now send it back to supportservices@northhertsesc.herts.sch.uk</t>
  </si>
  <si>
    <t>ADHD (including ADD)</t>
  </si>
  <si>
    <t>Autism</t>
  </si>
  <si>
    <t>PDA</t>
  </si>
  <si>
    <t>Dyslexia/Dyspraxia/Dyscalculia</t>
  </si>
  <si>
    <t>Attachment</t>
  </si>
  <si>
    <t>Trauma</t>
  </si>
  <si>
    <t>Name of other medical need/needs:</t>
  </si>
  <si>
    <t>Previous:</t>
  </si>
  <si>
    <t>New:</t>
  </si>
  <si>
    <t>North Herts Primary Support Service</t>
  </si>
  <si>
    <t>History of CP/CIN/Social services involvement</t>
  </si>
  <si>
    <t>Social worker (current)</t>
  </si>
  <si>
    <t>1 - Low / 10 - High</t>
  </si>
  <si>
    <t>Does the pupil have a sibling working with the NHESC/NHSOS?            If yes, who?</t>
  </si>
  <si>
    <t>Has the pupil made progress with their learning during this term?</t>
  </si>
  <si>
    <t>Requested EHCP</t>
  </si>
  <si>
    <t>Refused EHCP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</si>
</sst>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5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255">
    <xf numFmtId="0" fontId="0" fillId="0" borderId="0" xfId="0"/>
    <xf numFmtId="0" fontId="0" fillId="0" borderId="0" xfId="0" applyAlignment="1">
      <alignment wrapText="1"/>
    </xf>
    <xf numFmtId="0" fontId="0" fillId="0" borderId="0" xfId="0" applyBorder="1"/>
    <xf numFmtId="0" fontId="0" fillId="3" borderId="1" xfId="0" applyFill="1" applyBorder="1" applyAlignment="1">
      <alignment wrapText="1"/>
    </xf>
    <xf numFmtId="0" fontId="0" fillId="3" borderId="1" xfId="0" applyFill="1" applyBorder="1" applyAlignment="1">
      <alignment horizontal="center" vertical="center" wrapText="1"/>
    </xf>
    <xf numFmtId="0" fontId="0" fillId="5" borderId="0" xfId="0" applyFill="1" applyBorder="1" applyAlignment="1">
      <alignment horizontal="center" wrapText="1"/>
    </xf>
    <xf numFmtId="0" fontId="0" fillId="5" borderId="0" xfId="0" applyFill="1" applyBorder="1"/>
    <xf numFmtId="0" fontId="0" fillId="3" borderId="9" xfId="0" applyFill="1" applyBorder="1" applyAlignment="1">
      <alignment wrapText="1"/>
    </xf>
    <xf numFmtId="0" fontId="0" fillId="3" borderId="12" xfId="0" applyFill="1" applyBorder="1" applyAlignment="1">
      <alignment wrapText="1"/>
    </xf>
    <xf numFmtId="0" fontId="0" fillId="3" borderId="14" xfId="0" applyFill="1" applyBorder="1" applyAlignment="1">
      <alignment wrapText="1"/>
    </xf>
    <xf numFmtId="0" fontId="0" fillId="3" borderId="17" xfId="0" applyFill="1" applyBorder="1" applyAlignment="1">
      <alignment wrapText="1"/>
    </xf>
    <xf numFmtId="0" fontId="0" fillId="2" borderId="12" xfId="0" applyFill="1" applyBorder="1" applyAlignment="1">
      <alignment horizontal="center" wrapText="1"/>
    </xf>
    <xf numFmtId="0" fontId="0" fillId="2" borderId="13" xfId="0" applyFill="1" applyBorder="1" applyAlignment="1">
      <alignment horizontal="center" vertic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vertical="center" wrapText="1"/>
    </xf>
    <xf numFmtId="0" fontId="0" fillId="3" borderId="13" xfId="0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 applyProtection="1">
      <alignment horizontal="center"/>
      <protection locked="0"/>
    </xf>
    <xf numFmtId="0" fontId="0" fillId="0" borderId="15" xfId="0" applyBorder="1" applyAlignment="1" applyProtection="1">
      <alignment vertical="center" wrapText="1"/>
      <protection locked="0"/>
    </xf>
    <xf numFmtId="0" fontId="0" fillId="0" borderId="0" xfId="0" applyBorder="1" applyAlignment="1">
      <alignment horizontal="left" vertical="top"/>
    </xf>
    <xf numFmtId="0" fontId="0" fillId="0" borderId="13" xfId="0" applyBorder="1" applyAlignment="1" applyProtection="1">
      <alignment vertical="center" wrapText="1"/>
      <protection locked="0"/>
    </xf>
    <xf numFmtId="0" fontId="0" fillId="3" borderId="12" xfId="0" applyFill="1" applyBorder="1"/>
    <xf numFmtId="0" fontId="0" fillId="3" borderId="1" xfId="0" applyFill="1" applyBorder="1"/>
    <xf numFmtId="0" fontId="0" fillId="0" borderId="0" xfId="0" applyBorder="1" applyAlignment="1" applyProtection="1">
      <alignment vertical="center"/>
      <protection locked="0"/>
    </xf>
    <xf numFmtId="0" fontId="0" fillId="0" borderId="19" xfId="0" applyBorder="1" applyAlignment="1" applyProtection="1">
      <alignment vertical="center"/>
      <protection locked="0"/>
    </xf>
    <xf numFmtId="0" fontId="0" fillId="0" borderId="16" xfId="0" applyBorder="1" applyAlignment="1" applyProtection="1">
      <alignment vertical="center" wrapText="1"/>
      <protection locked="0"/>
    </xf>
    <xf numFmtId="0" fontId="0" fillId="0" borderId="0" xfId="0" applyFill="1"/>
    <xf numFmtId="0" fontId="0" fillId="0" borderId="0" xfId="0" applyFill="1" applyBorder="1" applyAlignment="1">
      <alignment vertical="center" wrapText="1"/>
    </xf>
    <xf numFmtId="0" fontId="0" fillId="0" borderId="0" xfId="0" applyFill="1" applyBorder="1"/>
    <xf numFmtId="0" fontId="0" fillId="2" borderId="1" xfId="0" applyFill="1" applyBorder="1" applyAlignment="1">
      <alignment horizontal="center" wrapText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wrapText="1"/>
      <protection locked="0"/>
    </xf>
    <xf numFmtId="0" fontId="0" fillId="2" borderId="1" xfId="0" applyFill="1" applyBorder="1" applyAlignment="1">
      <alignment horizontal="center" wrapText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 wrapText="1"/>
      <protection locked="0"/>
    </xf>
    <xf numFmtId="0" fontId="2" fillId="0" borderId="0" xfId="0" applyFont="1" applyFill="1" applyBorder="1" applyAlignment="1">
      <alignment vertical="center" wrapText="1"/>
    </xf>
    <xf numFmtId="0" fontId="0" fillId="0" borderId="0" xfId="0" applyFill="1" applyBorder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 vertical="center"/>
      <protection locked="0"/>
    </xf>
    <xf numFmtId="0" fontId="0" fillId="0" borderId="5" xfId="0" applyBorder="1" applyAlignment="1">
      <alignment horizontal="center" wrapText="1"/>
    </xf>
    <xf numFmtId="0" fontId="0" fillId="0" borderId="5" xfId="0" applyBorder="1" applyAlignment="1" applyProtection="1">
      <alignment horizontal="center" vertical="center" wrapText="1"/>
      <protection locked="0"/>
    </xf>
    <xf numFmtId="0" fontId="0" fillId="0" borderId="0" xfId="0" applyFill="1" applyBorder="1" applyAlignment="1">
      <alignment vertical="top" wrapText="1"/>
    </xf>
    <xf numFmtId="0" fontId="0" fillId="0" borderId="0" xfId="0" applyFill="1" applyBorder="1" applyAlignment="1">
      <alignment vertical="center"/>
    </xf>
    <xf numFmtId="0" fontId="0" fillId="0" borderId="0" xfId="0" applyFill="1" applyBorder="1" applyAlignment="1"/>
    <xf numFmtId="0" fontId="0" fillId="0" borderId="0" xfId="0" applyFill="1" applyBorder="1" applyAlignment="1">
      <alignment wrapText="1"/>
    </xf>
    <xf numFmtId="0" fontId="0" fillId="0" borderId="0" xfId="0" applyFill="1" applyBorder="1" applyAlignment="1">
      <alignment horizontal="center" vertical="center" wrapText="1"/>
    </xf>
    <xf numFmtId="0" fontId="0" fillId="0" borderId="0" xfId="0" applyFill="1" applyBorder="1" applyAlignment="1" applyProtection="1">
      <alignment horizontal="center" vertical="center" wrapText="1"/>
      <protection locked="0"/>
    </xf>
    <xf numFmtId="0" fontId="0" fillId="0" borderId="0" xfId="0" applyFill="1" applyBorder="1" applyAlignment="1" applyProtection="1">
      <alignment vertical="center" wrapText="1"/>
      <protection locked="0"/>
    </xf>
    <xf numFmtId="0" fontId="1" fillId="0" borderId="0" xfId="0" applyFont="1" applyFill="1" applyBorder="1" applyAlignment="1">
      <alignment wrapText="1"/>
    </xf>
    <xf numFmtId="0" fontId="0" fillId="2" borderId="10" xfId="0" applyFill="1" applyBorder="1" applyAlignment="1">
      <alignment horizontal="center" wrapText="1"/>
    </xf>
    <xf numFmtId="0" fontId="0" fillId="0" borderId="7" xfId="0" applyBorder="1"/>
    <xf numFmtId="0" fontId="0" fillId="2" borderId="11" xfId="0" applyFill="1" applyBorder="1" applyAlignment="1">
      <alignment horizontal="center" vertical="center" wrapText="1"/>
    </xf>
    <xf numFmtId="0" fontId="0" fillId="3" borderId="15" xfId="0" applyFill="1" applyBorder="1" applyAlignment="1">
      <alignment wrapText="1"/>
    </xf>
    <xf numFmtId="0" fontId="0" fillId="0" borderId="15" xfId="0" applyBorder="1" applyAlignment="1">
      <alignment horizontal="center" vertical="center" wrapText="1"/>
    </xf>
    <xf numFmtId="0" fontId="0" fillId="0" borderId="13" xfId="0" applyBorder="1" applyAlignment="1" applyProtection="1">
      <alignment horizontal="center" vertical="center" wrapText="1"/>
      <protection locked="0"/>
    </xf>
    <xf numFmtId="0" fontId="0" fillId="0" borderId="18" xfId="0" applyBorder="1" applyAlignment="1" applyProtection="1">
      <alignment horizontal="center" vertical="center" wrapText="1"/>
      <protection locked="0"/>
    </xf>
    <xf numFmtId="0" fontId="0" fillId="0" borderId="16" xfId="0" applyBorder="1" applyAlignment="1" applyProtection="1">
      <alignment horizontal="center" vertical="center" wrapText="1"/>
      <protection locked="0"/>
    </xf>
    <xf numFmtId="0" fontId="0" fillId="0" borderId="19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 wrapText="1"/>
      <protection locked="0"/>
    </xf>
    <xf numFmtId="0" fontId="0" fillId="0" borderId="13" xfId="0" applyBorder="1" applyAlignment="1" applyProtection="1">
      <alignment horizontal="center" vertical="center" wrapText="1"/>
      <protection locked="0"/>
    </xf>
    <xf numFmtId="0" fontId="0" fillId="0" borderId="15" xfId="0" applyBorder="1" applyAlignment="1">
      <alignment horizontal="center" wrapText="1"/>
    </xf>
    <xf numFmtId="0" fontId="0" fillId="3" borderId="33" xfId="0" applyFill="1" applyBorder="1" applyAlignment="1">
      <alignment wrapText="1"/>
    </xf>
    <xf numFmtId="0" fontId="0" fillId="3" borderId="12" xfId="0" applyFill="1" applyBorder="1" applyAlignment="1">
      <alignment vertical="center" wrapText="1"/>
    </xf>
    <xf numFmtId="0" fontId="1" fillId="3" borderId="12" xfId="0" applyFont="1" applyFill="1" applyBorder="1" applyAlignment="1">
      <alignment vertical="center" wrapText="1"/>
    </xf>
    <xf numFmtId="0" fontId="2" fillId="3" borderId="12" xfId="0" applyFont="1" applyFill="1" applyBorder="1" applyAlignment="1">
      <alignment vertical="center" wrapText="1"/>
    </xf>
    <xf numFmtId="0" fontId="1" fillId="3" borderId="14" xfId="0" applyFont="1" applyFill="1" applyBorder="1" applyAlignment="1">
      <alignment vertical="center" wrapText="1"/>
    </xf>
    <xf numFmtId="0" fontId="0" fillId="0" borderId="13" xfId="0" applyBorder="1" applyAlignment="1" applyProtection="1">
      <alignment horizontal="center"/>
      <protection locked="0"/>
    </xf>
    <xf numFmtId="0" fontId="0" fillId="2" borderId="12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0" borderId="0" xfId="0" applyBorder="1" applyAlignment="1">
      <alignment vertical="center"/>
    </xf>
    <xf numFmtId="0" fontId="0" fillId="2" borderId="9" xfId="0" applyFill="1" applyBorder="1" applyAlignment="1">
      <alignment horizontal="center" vertical="center" wrapText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0" borderId="15" xfId="0" applyBorder="1" applyAlignment="1" applyProtection="1">
      <alignment horizontal="center" vertical="center" wrapText="1"/>
      <protection locked="0"/>
    </xf>
    <xf numFmtId="0" fontId="0" fillId="0" borderId="20" xfId="0" applyBorder="1" applyAlignment="1" applyProtection="1">
      <alignment horizontal="center" wrapText="1"/>
      <protection locked="0"/>
    </xf>
    <xf numFmtId="0" fontId="0" fillId="0" borderId="21" xfId="0" applyBorder="1" applyAlignment="1" applyProtection="1">
      <alignment horizontal="center" wrapText="1"/>
      <protection locked="0"/>
    </xf>
    <xf numFmtId="0" fontId="0" fillId="0" borderId="35" xfId="0" applyBorder="1" applyAlignment="1" applyProtection="1">
      <alignment horizontal="center" wrapText="1"/>
      <protection locked="0"/>
    </xf>
    <xf numFmtId="0" fontId="0" fillId="0" borderId="38" xfId="0" applyBorder="1" applyAlignment="1" applyProtection="1">
      <alignment horizontal="left" vertical="top" wrapText="1"/>
      <protection locked="0"/>
    </xf>
    <xf numFmtId="0" fontId="0" fillId="0" borderId="45" xfId="0" applyBorder="1" applyAlignment="1" applyProtection="1">
      <alignment horizontal="left" vertical="top" wrapText="1"/>
      <protection locked="0"/>
    </xf>
    <xf numFmtId="0" fontId="0" fillId="0" borderId="44" xfId="0" applyBorder="1" applyAlignment="1" applyProtection="1">
      <alignment horizontal="left" vertical="top" wrapText="1"/>
      <protection locked="0"/>
    </xf>
    <xf numFmtId="0" fontId="0" fillId="0" borderId="39" xfId="0" applyBorder="1" applyAlignment="1" applyProtection="1">
      <alignment horizontal="left" vertical="top" wrapText="1"/>
      <protection locked="0"/>
    </xf>
    <xf numFmtId="0" fontId="0" fillId="0" borderId="40" xfId="0" applyBorder="1" applyAlignment="1" applyProtection="1">
      <alignment horizontal="left" vertical="top" wrapText="1"/>
      <protection locked="0"/>
    </xf>
    <xf numFmtId="0" fontId="0" fillId="3" borderId="36" xfId="0" applyFill="1" applyBorder="1" applyAlignment="1">
      <alignment horizontal="center" vertical="center" wrapText="1"/>
    </xf>
    <xf numFmtId="0" fontId="0" fillId="3" borderId="4" xfId="0" applyFill="1" applyBorder="1" applyAlignment="1">
      <alignment horizontal="center" vertical="center" wrapText="1"/>
    </xf>
    <xf numFmtId="0" fontId="0" fillId="3" borderId="2" xfId="0" applyFill="1" applyBorder="1" applyAlignment="1">
      <alignment horizontal="center" wrapText="1"/>
    </xf>
    <xf numFmtId="0" fontId="0" fillId="3" borderId="3" xfId="0" applyFill="1" applyBorder="1" applyAlignment="1">
      <alignment horizontal="center" wrapText="1"/>
    </xf>
    <xf numFmtId="0" fontId="0" fillId="3" borderId="30" xfId="0" applyFill="1" applyBorder="1" applyAlignment="1">
      <alignment horizontal="center" wrapText="1"/>
    </xf>
    <xf numFmtId="0" fontId="0" fillId="3" borderId="12" xfId="0" applyFill="1" applyBorder="1" applyAlignment="1">
      <alignment horizontal="center" wrapText="1"/>
    </xf>
    <xf numFmtId="0" fontId="0" fillId="3" borderId="1" xfId="0" applyFill="1" applyBorder="1" applyAlignment="1">
      <alignment horizontal="center" wrapText="1"/>
    </xf>
    <xf numFmtId="0" fontId="0" fillId="3" borderId="13" xfId="0" applyFill="1" applyBorder="1" applyAlignment="1">
      <alignment horizontal="center" wrapText="1"/>
    </xf>
    <xf numFmtId="0" fontId="0" fillId="0" borderId="12" xfId="0" applyBorder="1" applyAlignment="1" applyProtection="1">
      <alignment horizontal="left" vertical="top"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13" xfId="0" applyBorder="1" applyAlignment="1" applyProtection="1">
      <alignment horizontal="left" vertical="top" wrapText="1"/>
      <protection locked="0"/>
    </xf>
    <xf numFmtId="0" fontId="1" fillId="2" borderId="47" xfId="0" applyFont="1" applyFill="1" applyBorder="1" applyAlignment="1">
      <alignment horizontal="center" wrapText="1"/>
    </xf>
    <xf numFmtId="0" fontId="1" fillId="2" borderId="48" xfId="0" applyFont="1" applyFill="1" applyBorder="1" applyAlignment="1">
      <alignment horizontal="center" wrapText="1"/>
    </xf>
    <xf numFmtId="0" fontId="1" fillId="2" borderId="49" xfId="0" applyFont="1" applyFill="1" applyBorder="1" applyAlignment="1">
      <alignment horizontal="center" wrapText="1"/>
    </xf>
    <xf numFmtId="0" fontId="0" fillId="0" borderId="14" xfId="0" applyBorder="1" applyAlignment="1" applyProtection="1">
      <alignment horizontal="left" vertical="top" wrapText="1"/>
      <protection locked="0"/>
    </xf>
    <xf numFmtId="0" fontId="0" fillId="0" borderId="15" xfId="0" applyBorder="1" applyAlignment="1" applyProtection="1">
      <alignment horizontal="left" vertical="top" wrapText="1"/>
      <protection locked="0"/>
    </xf>
    <xf numFmtId="0" fontId="0" fillId="0" borderId="16" xfId="0" applyBorder="1" applyAlignment="1" applyProtection="1">
      <alignment horizontal="left" vertical="top" wrapText="1"/>
      <protection locked="0"/>
    </xf>
    <xf numFmtId="0" fontId="1" fillId="2" borderId="9" xfId="0" applyFont="1" applyFill="1" applyBorder="1" applyAlignment="1">
      <alignment horizontal="center" wrapText="1"/>
    </xf>
    <xf numFmtId="0" fontId="1" fillId="2" borderId="10" xfId="0" applyFont="1" applyFill="1" applyBorder="1" applyAlignment="1">
      <alignment horizontal="center" wrapText="1"/>
    </xf>
    <xf numFmtId="0" fontId="1" fillId="2" borderId="11" xfId="0" applyFont="1" applyFill="1" applyBorder="1" applyAlignment="1">
      <alignment horizontal="center" wrapText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3" xfId="0" applyBorder="1" applyAlignment="1" applyProtection="1">
      <alignment horizontal="center" vertical="center" wrapText="1"/>
      <protection locked="0"/>
    </xf>
    <xf numFmtId="0" fontId="1" fillId="2" borderId="14" xfId="0" applyFont="1" applyFill="1" applyBorder="1" applyAlignment="1">
      <alignment horizontal="center" wrapText="1"/>
    </xf>
    <xf numFmtId="0" fontId="1" fillId="2" borderId="15" xfId="0" applyFont="1" applyFill="1" applyBorder="1" applyAlignment="1">
      <alignment horizontal="center" wrapText="1"/>
    </xf>
    <xf numFmtId="0" fontId="1" fillId="2" borderId="16" xfId="0" applyFont="1" applyFill="1" applyBorder="1" applyAlignment="1">
      <alignment horizontal="center" wrapText="1"/>
    </xf>
    <xf numFmtId="0" fontId="0" fillId="4" borderId="50" xfId="0" applyFill="1" applyBorder="1" applyAlignment="1">
      <alignment horizontal="center" vertical="center" wrapText="1"/>
    </xf>
    <xf numFmtId="0" fontId="0" fillId="4" borderId="51" xfId="0" applyFill="1" applyBorder="1" applyAlignment="1">
      <alignment horizontal="center" vertical="center" wrapText="1"/>
    </xf>
    <xf numFmtId="0" fontId="0" fillId="4" borderId="52" xfId="0" applyFill="1" applyBorder="1" applyAlignment="1">
      <alignment horizontal="center" vertical="center" wrapText="1"/>
    </xf>
    <xf numFmtId="0" fontId="1" fillId="4" borderId="53" xfId="0" applyFont="1" applyFill="1" applyBorder="1" applyAlignment="1">
      <alignment horizontal="center" wrapText="1"/>
    </xf>
    <xf numFmtId="0" fontId="1" fillId="4" borderId="54" xfId="0" applyFont="1" applyFill="1" applyBorder="1" applyAlignment="1">
      <alignment horizontal="center" wrapText="1"/>
    </xf>
    <xf numFmtId="0" fontId="1" fillId="4" borderId="55" xfId="0" applyFont="1" applyFill="1" applyBorder="1" applyAlignment="1">
      <alignment horizontal="center" wrapText="1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0" borderId="13" xfId="0" applyBorder="1" applyAlignment="1" applyProtection="1">
      <alignment horizontal="left" vertical="center" wrapText="1"/>
      <protection locked="0"/>
    </xf>
    <xf numFmtId="14" fontId="0" fillId="0" borderId="1" xfId="0" quotePrefix="1" applyNumberFormat="1" applyBorder="1" applyAlignment="1" applyProtection="1">
      <alignment horizontal="left" vertical="center" wrapText="1"/>
      <protection locked="0"/>
    </xf>
    <xf numFmtId="0" fontId="0" fillId="0" borderId="20" xfId="0" applyBorder="1" applyAlignment="1" applyProtection="1">
      <alignment horizontal="left" vertical="top" wrapText="1"/>
      <protection locked="0"/>
    </xf>
    <xf numFmtId="0" fontId="0" fillId="0" borderId="21" xfId="0" applyBorder="1" applyAlignment="1" applyProtection="1">
      <alignment horizontal="left" vertical="top" wrapText="1"/>
      <protection locked="0"/>
    </xf>
    <xf numFmtId="0" fontId="0" fillId="0" borderId="22" xfId="0" applyBorder="1" applyAlignment="1" applyProtection="1">
      <alignment horizontal="left" vertical="top" wrapText="1"/>
      <protection locked="0"/>
    </xf>
    <xf numFmtId="0" fontId="0" fillId="0" borderId="15" xfId="0" applyBorder="1" applyAlignment="1" applyProtection="1">
      <alignment horizontal="center" wrapText="1"/>
      <protection locked="0"/>
    </xf>
    <xf numFmtId="0" fontId="0" fillId="0" borderId="16" xfId="0" applyBorder="1" applyAlignment="1" applyProtection="1">
      <alignment horizontal="center" wrapText="1"/>
      <protection locked="0"/>
    </xf>
    <xf numFmtId="0" fontId="0" fillId="5" borderId="1" xfId="0" applyFill="1" applyBorder="1" applyAlignment="1" applyProtection="1">
      <alignment horizontal="center" wrapText="1"/>
    </xf>
    <xf numFmtId="0" fontId="0" fillId="0" borderId="1" xfId="0" applyBorder="1" applyAlignment="1" applyProtection="1">
      <alignment horizontal="center" wrapText="1"/>
      <protection locked="0"/>
    </xf>
    <xf numFmtId="0" fontId="0" fillId="0" borderId="13" xfId="0" applyBorder="1" applyAlignment="1" applyProtection="1">
      <alignment horizontal="center" wrapText="1"/>
      <protection locked="0"/>
    </xf>
    <xf numFmtId="0" fontId="0" fillId="5" borderId="13" xfId="0" applyFill="1" applyBorder="1" applyAlignment="1" applyProtection="1">
      <alignment horizontal="center" wrapText="1"/>
    </xf>
    <xf numFmtId="0" fontId="0" fillId="0" borderId="2" xfId="0" applyBorder="1" applyAlignment="1" applyProtection="1">
      <alignment horizontal="center" wrapText="1"/>
      <protection locked="0"/>
    </xf>
    <xf numFmtId="0" fontId="0" fillId="0" borderId="3" xfId="0" applyBorder="1" applyAlignment="1" applyProtection="1">
      <alignment horizontal="center" wrapText="1"/>
      <protection locked="0"/>
    </xf>
    <xf numFmtId="0" fontId="0" fillId="0" borderId="4" xfId="0" applyBorder="1" applyAlignment="1" applyProtection="1">
      <alignment horizontal="center" wrapText="1"/>
      <protection locked="0"/>
    </xf>
    <xf numFmtId="0" fontId="0" fillId="0" borderId="2" xfId="0" applyBorder="1" applyAlignment="1" applyProtection="1">
      <alignment horizontal="left" vertical="top" wrapText="1"/>
      <protection locked="0"/>
    </xf>
    <xf numFmtId="0" fontId="0" fillId="0" borderId="3" xfId="0" applyBorder="1" applyAlignment="1" applyProtection="1">
      <alignment horizontal="left" vertical="top" wrapText="1"/>
      <protection locked="0"/>
    </xf>
    <xf numFmtId="0" fontId="0" fillId="0" borderId="30" xfId="0" applyBorder="1" applyAlignment="1" applyProtection="1">
      <alignment horizontal="left" vertical="top" wrapText="1"/>
      <protection locked="0"/>
    </xf>
    <xf numFmtId="0" fontId="0" fillId="5" borderId="1" xfId="0" applyFill="1" applyBorder="1" applyAlignment="1" applyProtection="1">
      <alignment horizontal="center" wrapText="1"/>
      <protection locked="0"/>
    </xf>
    <xf numFmtId="0" fontId="0" fillId="5" borderId="13" xfId="0" applyFill="1" applyBorder="1" applyAlignment="1" applyProtection="1">
      <alignment horizontal="center" wrapText="1"/>
      <protection locked="0"/>
    </xf>
    <xf numFmtId="0" fontId="0" fillId="2" borderId="1" xfId="0" applyFill="1" applyBorder="1" applyAlignment="1">
      <alignment horizontal="center" wrapText="1"/>
    </xf>
    <xf numFmtId="0" fontId="0" fillId="2" borderId="13" xfId="0" applyFill="1" applyBorder="1" applyAlignment="1">
      <alignment horizontal="center" wrapText="1"/>
    </xf>
    <xf numFmtId="17" fontId="0" fillId="0" borderId="1" xfId="0" applyNumberFormat="1" applyBorder="1" applyAlignment="1" applyProtection="1">
      <alignment horizontal="center" vertical="center" wrapText="1"/>
      <protection locked="0"/>
    </xf>
    <xf numFmtId="17" fontId="0" fillId="0" borderId="1" xfId="0" applyNumberFormat="1" applyBorder="1" applyAlignment="1" applyProtection="1">
      <alignment horizontal="center" wrapText="1"/>
      <protection locked="0"/>
    </xf>
    <xf numFmtId="0" fontId="0" fillId="0" borderId="20" xfId="0" applyBorder="1" applyAlignment="1" applyProtection="1">
      <alignment horizontal="left" wrapText="1"/>
      <protection locked="0"/>
    </xf>
    <xf numFmtId="0" fontId="0" fillId="0" borderId="21" xfId="0" applyBorder="1" applyAlignment="1" applyProtection="1">
      <alignment horizontal="left" wrapText="1"/>
      <protection locked="0"/>
    </xf>
    <xf numFmtId="0" fontId="0" fillId="0" borderId="22" xfId="0" applyBorder="1" applyAlignment="1" applyProtection="1">
      <alignment horizontal="left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4" xfId="0" applyBorder="1" applyAlignment="1" applyProtection="1">
      <alignment horizontal="center" vertical="center" wrapText="1"/>
      <protection locked="0"/>
    </xf>
    <xf numFmtId="0" fontId="1" fillId="2" borderId="23" xfId="0" applyFont="1" applyFill="1" applyBorder="1" applyAlignment="1">
      <alignment horizontal="center" wrapText="1"/>
    </xf>
    <xf numFmtId="0" fontId="1" fillId="2" borderId="24" xfId="0" applyFont="1" applyFill="1" applyBorder="1" applyAlignment="1">
      <alignment horizontal="center" wrapText="1"/>
    </xf>
    <xf numFmtId="0" fontId="1" fillId="2" borderId="29" xfId="0" applyFont="1" applyFill="1" applyBorder="1" applyAlignment="1">
      <alignment horizontal="center" wrapText="1"/>
    </xf>
    <xf numFmtId="0" fontId="0" fillId="4" borderId="6" xfId="0" applyFill="1" applyBorder="1" applyAlignment="1">
      <alignment horizontal="center" vertical="center" wrapText="1"/>
    </xf>
    <xf numFmtId="0" fontId="0" fillId="4" borderId="7" xfId="0" applyFill="1" applyBorder="1" applyAlignment="1">
      <alignment horizontal="center" vertical="center" wrapText="1"/>
    </xf>
    <xf numFmtId="0" fontId="0" fillId="4" borderId="8" xfId="0" applyFill="1" applyBorder="1" applyAlignment="1">
      <alignment horizontal="center" vertical="center" wrapText="1"/>
    </xf>
    <xf numFmtId="0" fontId="0" fillId="4" borderId="33" xfId="0" applyFill="1" applyBorder="1" applyAlignment="1">
      <alignment horizontal="center" vertical="center" wrapText="1"/>
    </xf>
    <xf numFmtId="0" fontId="0" fillId="4" borderId="19" xfId="0" applyFill="1" applyBorder="1" applyAlignment="1">
      <alignment horizontal="center" vertical="center" wrapText="1"/>
    </xf>
    <xf numFmtId="0" fontId="0" fillId="4" borderId="34" xfId="0" applyFill="1" applyBorder="1" applyAlignment="1">
      <alignment horizontal="center" vertical="center" wrapText="1"/>
    </xf>
    <xf numFmtId="0" fontId="1" fillId="4" borderId="26" xfId="0" applyFont="1" applyFill="1" applyBorder="1" applyAlignment="1">
      <alignment horizontal="center" wrapText="1"/>
    </xf>
    <xf numFmtId="0" fontId="1" fillId="4" borderId="27" xfId="0" applyFont="1" applyFill="1" applyBorder="1" applyAlignment="1">
      <alignment horizontal="center" wrapText="1"/>
    </xf>
    <xf numFmtId="0" fontId="1" fillId="4" borderId="28" xfId="0" applyFont="1" applyFill="1" applyBorder="1" applyAlignment="1">
      <alignment horizontal="center" wrapText="1"/>
    </xf>
    <xf numFmtId="0" fontId="0" fillId="0" borderId="25" xfId="0" applyBorder="1" applyAlignment="1">
      <alignment horizontal="left" vertical="center"/>
    </xf>
    <xf numFmtId="0" fontId="0" fillId="0" borderId="24" xfId="0" applyBorder="1" applyAlignment="1">
      <alignment horizontal="left" vertical="center"/>
    </xf>
    <xf numFmtId="0" fontId="0" fillId="0" borderId="29" xfId="0" applyBorder="1" applyAlignment="1">
      <alignment horizontal="left" vertical="center"/>
    </xf>
    <xf numFmtId="0" fontId="0" fillId="0" borderId="2" xfId="0" applyBorder="1" applyAlignment="1" applyProtection="1">
      <alignment horizontal="left" vertical="center"/>
      <protection locked="0"/>
    </xf>
    <xf numFmtId="0" fontId="0" fillId="0" borderId="3" xfId="0" applyBorder="1" applyAlignment="1" applyProtection="1">
      <alignment horizontal="left" vertical="center"/>
      <protection locked="0"/>
    </xf>
    <xf numFmtId="0" fontId="0" fillId="0" borderId="30" xfId="0" applyBorder="1" applyAlignment="1" applyProtection="1">
      <alignment horizontal="left" vertical="center"/>
      <protection locked="0"/>
    </xf>
    <xf numFmtId="14" fontId="0" fillId="0" borderId="20" xfId="0" applyNumberFormat="1" applyBorder="1" applyAlignment="1" applyProtection="1">
      <alignment horizontal="left" vertical="center"/>
      <protection locked="0"/>
    </xf>
    <xf numFmtId="0" fontId="0" fillId="0" borderId="21" xfId="0" applyBorder="1" applyAlignment="1" applyProtection="1">
      <alignment horizontal="left" vertical="center"/>
      <protection locked="0"/>
    </xf>
    <xf numFmtId="0" fontId="0" fillId="0" borderId="22" xfId="0" applyBorder="1" applyAlignment="1" applyProtection="1">
      <alignment horizontal="left" vertical="center"/>
      <protection locked="0"/>
    </xf>
    <xf numFmtId="0" fontId="0" fillId="2" borderId="25" xfId="0" applyFill="1" applyBorder="1" applyAlignment="1">
      <alignment horizontal="center" vertical="center" wrapText="1"/>
    </xf>
    <xf numFmtId="0" fontId="0" fillId="2" borderId="46" xfId="0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wrapText="1"/>
    </xf>
    <xf numFmtId="0" fontId="1" fillId="2" borderId="7" xfId="0" applyFont="1" applyFill="1" applyBorder="1" applyAlignment="1">
      <alignment horizontal="center" wrapText="1"/>
    </xf>
    <xf numFmtId="0" fontId="1" fillId="2" borderId="8" xfId="0" applyFont="1" applyFill="1" applyBorder="1" applyAlignment="1">
      <alignment horizontal="center" wrapText="1"/>
    </xf>
    <xf numFmtId="0" fontId="0" fillId="5" borderId="1" xfId="0" applyFill="1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 wrapText="1"/>
      <protection locked="0"/>
    </xf>
    <xf numFmtId="0" fontId="0" fillId="0" borderId="44" xfId="0" applyBorder="1" applyAlignment="1" applyProtection="1">
      <alignment horizontal="center" vertical="center" wrapText="1"/>
      <protection locked="0"/>
    </xf>
    <xf numFmtId="0" fontId="0" fillId="0" borderId="45" xfId="0" applyBorder="1" applyAlignment="1" applyProtection="1">
      <alignment horizontal="center" vertical="center" wrapText="1"/>
      <protection locked="0"/>
    </xf>
    <xf numFmtId="0" fontId="1" fillId="4" borderId="26" xfId="0" applyFont="1" applyFill="1" applyBorder="1" applyAlignment="1">
      <alignment horizontal="center"/>
    </xf>
    <xf numFmtId="0" fontId="1" fillId="4" borderId="27" xfId="0" applyFont="1" applyFill="1" applyBorder="1" applyAlignment="1">
      <alignment horizontal="center"/>
    </xf>
    <xf numFmtId="0" fontId="1" fillId="4" borderId="28" xfId="0" applyFont="1" applyFill="1" applyBorder="1" applyAlignment="1">
      <alignment horizontal="center"/>
    </xf>
    <xf numFmtId="0" fontId="0" fillId="3" borderId="36" xfId="0" applyFill="1" applyBorder="1" applyAlignment="1">
      <alignment horizontal="left" vertical="center"/>
    </xf>
    <xf numFmtId="0" fontId="0" fillId="3" borderId="3" xfId="0" applyFill="1" applyBorder="1" applyAlignment="1">
      <alignment horizontal="left" vertical="center"/>
    </xf>
    <xf numFmtId="0" fontId="0" fillId="3" borderId="4" xfId="0" applyFill="1" applyBorder="1" applyAlignment="1">
      <alignment horizontal="left" vertical="center"/>
    </xf>
    <xf numFmtId="0" fontId="0" fillId="0" borderId="38" xfId="0" applyBorder="1" applyAlignment="1" applyProtection="1">
      <alignment horizontal="left" vertical="top"/>
      <protection locked="0"/>
    </xf>
    <xf numFmtId="0" fontId="0" fillId="0" borderId="39" xfId="0" applyBorder="1" applyAlignment="1" applyProtection="1">
      <alignment horizontal="left" vertical="top"/>
      <protection locked="0"/>
    </xf>
    <xf numFmtId="0" fontId="0" fillId="0" borderId="40" xfId="0" applyBorder="1" applyAlignment="1" applyProtection="1">
      <alignment horizontal="left" vertical="top"/>
      <protection locked="0"/>
    </xf>
    <xf numFmtId="0" fontId="0" fillId="0" borderId="31" xfId="0" applyBorder="1" applyAlignment="1" applyProtection="1">
      <alignment horizontal="left" vertical="top"/>
      <protection locked="0"/>
    </xf>
    <xf numFmtId="0" fontId="0" fillId="0" borderId="0" xfId="0" applyAlignment="1" applyProtection="1">
      <alignment horizontal="left" vertical="top"/>
      <protection locked="0"/>
    </xf>
    <xf numFmtId="0" fontId="0" fillId="0" borderId="32" xfId="0" applyBorder="1" applyAlignment="1" applyProtection="1">
      <alignment horizontal="left" vertical="top"/>
      <protection locked="0"/>
    </xf>
    <xf numFmtId="0" fontId="0" fillId="0" borderId="33" xfId="0" applyBorder="1" applyAlignment="1" applyProtection="1">
      <alignment horizontal="left" vertical="top"/>
      <protection locked="0"/>
    </xf>
    <xf numFmtId="0" fontId="0" fillId="0" borderId="19" xfId="0" applyBorder="1" applyAlignment="1" applyProtection="1">
      <alignment horizontal="left" vertical="top"/>
      <protection locked="0"/>
    </xf>
    <xf numFmtId="0" fontId="0" fillId="0" borderId="34" xfId="0" applyBorder="1" applyAlignment="1" applyProtection="1">
      <alignment horizontal="left" vertical="top"/>
      <protection locked="0"/>
    </xf>
    <xf numFmtId="0" fontId="1" fillId="2" borderId="23" xfId="0" applyFont="1" applyFill="1" applyBorder="1" applyAlignment="1">
      <alignment horizontal="center"/>
    </xf>
    <xf numFmtId="0" fontId="1" fillId="2" borderId="24" xfId="0" applyFont="1" applyFill="1" applyBorder="1" applyAlignment="1">
      <alignment horizontal="center"/>
    </xf>
    <xf numFmtId="0" fontId="1" fillId="2" borderId="29" xfId="0" applyFont="1" applyFill="1" applyBorder="1" applyAlignment="1">
      <alignment horizontal="center"/>
    </xf>
    <xf numFmtId="0" fontId="0" fillId="0" borderId="1" xfId="0" applyBorder="1" applyAlignment="1">
      <alignment horizontal="left" vertical="top" wrapText="1"/>
    </xf>
    <xf numFmtId="0" fontId="0" fillId="0" borderId="13" xfId="0" applyBorder="1" applyAlignment="1">
      <alignment horizontal="left" vertical="top" wrapText="1"/>
    </xf>
    <xf numFmtId="0" fontId="0" fillId="3" borderId="20" xfId="0" applyFill="1" applyBorder="1" applyAlignment="1">
      <alignment horizontal="left" wrapText="1"/>
    </xf>
    <xf numFmtId="0" fontId="0" fillId="3" borderId="35" xfId="0" applyFill="1" applyBorder="1" applyAlignment="1">
      <alignment horizontal="left" wrapText="1"/>
    </xf>
    <xf numFmtId="0" fontId="0" fillId="3" borderId="36" xfId="0" applyFill="1" applyBorder="1" applyAlignment="1">
      <alignment horizontal="left"/>
    </xf>
    <xf numFmtId="0" fontId="0" fillId="3" borderId="3" xfId="0" applyFill="1" applyBorder="1" applyAlignment="1">
      <alignment horizontal="left"/>
    </xf>
    <xf numFmtId="0" fontId="0" fillId="3" borderId="4" xfId="0" applyFill="1" applyBorder="1" applyAlignment="1">
      <alignment horizontal="left"/>
    </xf>
    <xf numFmtId="0" fontId="0" fillId="3" borderId="37" xfId="0" applyFill="1" applyBorder="1" applyAlignment="1">
      <alignment horizontal="left"/>
    </xf>
    <xf numFmtId="0" fontId="0" fillId="3" borderId="21" xfId="0" applyFill="1" applyBorder="1" applyAlignment="1">
      <alignment horizontal="left"/>
    </xf>
    <xf numFmtId="0" fontId="0" fillId="3" borderId="35" xfId="0" applyFill="1" applyBorder="1" applyAlignment="1">
      <alignment horizontal="left"/>
    </xf>
    <xf numFmtId="0" fontId="0" fillId="3" borderId="2" xfId="0" applyFill="1" applyBorder="1" applyAlignment="1">
      <alignment horizontal="center" vertical="center" wrapText="1"/>
    </xf>
    <xf numFmtId="0" fontId="0" fillId="3" borderId="38" xfId="0" applyFill="1" applyBorder="1" applyAlignment="1">
      <alignment horizontal="left" vertical="center" wrapText="1"/>
    </xf>
    <xf numFmtId="0" fontId="0" fillId="3" borderId="33" xfId="0" applyFill="1" applyBorder="1" applyAlignment="1">
      <alignment horizontal="left" vertical="center" wrapText="1"/>
    </xf>
    <xf numFmtId="0" fontId="2" fillId="3" borderId="38" xfId="0" applyFont="1" applyFill="1" applyBorder="1" applyAlignment="1">
      <alignment horizontal="center" vertical="center" wrapText="1"/>
    </xf>
    <xf numFmtId="0" fontId="2" fillId="3" borderId="31" xfId="0" applyFont="1" applyFill="1" applyBorder="1" applyAlignment="1">
      <alignment horizontal="center" vertical="center" wrapText="1"/>
    </xf>
    <xf numFmtId="0" fontId="2" fillId="3" borderId="42" xfId="0" applyFont="1" applyFill="1" applyBorder="1" applyAlignment="1">
      <alignment horizontal="center" vertical="center" wrapText="1"/>
    </xf>
    <xf numFmtId="0" fontId="0" fillId="0" borderId="0" xfId="0" applyBorder="1" applyAlignment="1" applyProtection="1">
      <alignment horizontal="left" vertical="top" wrapText="1"/>
      <protection locked="0"/>
    </xf>
    <xf numFmtId="0" fontId="0" fillId="0" borderId="32" xfId="0" applyBorder="1" applyAlignment="1" applyProtection="1">
      <alignment horizontal="left" vertical="top" wrapText="1"/>
      <protection locked="0"/>
    </xf>
    <xf numFmtId="0" fontId="0" fillId="0" borderId="41" xfId="0" applyBorder="1" applyAlignment="1" applyProtection="1">
      <alignment horizontal="left" vertical="top" wrapText="1"/>
      <protection locked="0"/>
    </xf>
    <xf numFmtId="0" fontId="0" fillId="0" borderId="43" xfId="0" applyBorder="1" applyAlignment="1" applyProtection="1">
      <alignment horizontal="left" vertical="top" wrapText="1"/>
      <protection locked="0"/>
    </xf>
    <xf numFmtId="0" fontId="2" fillId="3" borderId="33" xfId="0" applyFont="1" applyFill="1" applyBorder="1" applyAlignment="1">
      <alignment horizontal="center" vertical="center" wrapText="1"/>
    </xf>
    <xf numFmtId="0" fontId="0" fillId="0" borderId="19" xfId="0" applyBorder="1" applyAlignment="1" applyProtection="1">
      <alignment horizontal="left" vertical="top" wrapText="1"/>
      <protection locked="0"/>
    </xf>
    <xf numFmtId="0" fontId="0" fillId="0" borderId="34" xfId="0" applyBorder="1" applyAlignment="1" applyProtection="1">
      <alignment horizontal="left" vertical="top" wrapText="1"/>
      <protection locked="0"/>
    </xf>
    <xf numFmtId="0" fontId="1" fillId="7" borderId="6" xfId="0" applyFont="1" applyFill="1" applyBorder="1" applyAlignment="1">
      <alignment horizontal="center" wrapText="1"/>
    </xf>
    <xf numFmtId="0" fontId="1" fillId="7" borderId="7" xfId="0" applyFont="1" applyFill="1" applyBorder="1" applyAlignment="1">
      <alignment horizontal="center" wrapText="1"/>
    </xf>
    <xf numFmtId="0" fontId="1" fillId="7" borderId="8" xfId="0" applyFont="1" applyFill="1" applyBorder="1" applyAlignment="1">
      <alignment horizontal="center" wrapText="1"/>
    </xf>
    <xf numFmtId="0" fontId="0" fillId="0" borderId="10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0" fillId="0" borderId="1" xfId="0" applyBorder="1" applyAlignment="1" applyProtection="1">
      <alignment horizontal="left" vertical="center"/>
      <protection locked="0"/>
    </xf>
    <xf numFmtId="0" fontId="0" fillId="0" borderId="13" xfId="0" applyBorder="1" applyAlignment="1" applyProtection="1">
      <alignment horizontal="left" vertical="center"/>
      <protection locked="0"/>
    </xf>
    <xf numFmtId="0" fontId="0" fillId="0" borderId="5" xfId="0" applyBorder="1" applyAlignment="1" applyProtection="1">
      <alignment horizontal="left" vertical="center"/>
      <protection locked="0"/>
    </xf>
    <xf numFmtId="0" fontId="0" fillId="0" borderId="18" xfId="0" applyBorder="1" applyAlignment="1" applyProtection="1">
      <alignment horizontal="left" vertical="center"/>
      <protection locked="0"/>
    </xf>
    <xf numFmtId="0" fontId="0" fillId="2" borderId="2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0" fillId="0" borderId="20" xfId="0" applyBorder="1" applyAlignment="1" applyProtection="1">
      <alignment horizontal="center" vertical="center" wrapText="1"/>
      <protection locked="0"/>
    </xf>
    <xf numFmtId="0" fontId="0" fillId="0" borderId="35" xfId="0" applyBorder="1" applyAlignment="1" applyProtection="1">
      <alignment horizontal="center" vertical="center" wrapText="1"/>
      <protection locked="0"/>
    </xf>
    <xf numFmtId="0" fontId="0" fillId="0" borderId="0" xfId="0" applyBorder="1" applyAlignment="1" applyProtection="1">
      <alignment horizontal="left" vertical="top"/>
      <protection locked="0"/>
    </xf>
    <xf numFmtId="0" fontId="1" fillId="0" borderId="0" xfId="0" applyFont="1" applyFill="1" applyBorder="1" applyAlignment="1">
      <alignment horizontal="center" wrapText="1"/>
    </xf>
    <xf numFmtId="0" fontId="1" fillId="7" borderId="26" xfId="0" applyFont="1" applyFill="1" applyBorder="1" applyAlignment="1">
      <alignment horizontal="center"/>
    </xf>
    <xf numFmtId="0" fontId="1" fillId="7" borderId="27" xfId="0" applyFont="1" applyFill="1" applyBorder="1" applyAlignment="1">
      <alignment horizontal="center"/>
    </xf>
    <xf numFmtId="0" fontId="1" fillId="7" borderId="28" xfId="0" applyFont="1" applyFill="1" applyBorder="1" applyAlignment="1">
      <alignment horizontal="center"/>
    </xf>
    <xf numFmtId="0" fontId="2" fillId="3" borderId="12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 wrapText="1"/>
    </xf>
    <xf numFmtId="0" fontId="1" fillId="2" borderId="42" xfId="0" applyFont="1" applyFill="1" applyBorder="1" applyAlignment="1">
      <alignment horizontal="center" wrapText="1"/>
    </xf>
    <xf numFmtId="0" fontId="1" fillId="2" borderId="41" xfId="0" applyFont="1" applyFill="1" applyBorder="1" applyAlignment="1">
      <alignment horizontal="center" wrapText="1"/>
    </xf>
    <xf numFmtId="0" fontId="1" fillId="2" borderId="43" xfId="0" applyFont="1" applyFill="1" applyBorder="1" applyAlignment="1">
      <alignment horizontal="center" wrapText="1"/>
    </xf>
    <xf numFmtId="0" fontId="0" fillId="3" borderId="38" xfId="0" applyFill="1" applyBorder="1" applyAlignment="1">
      <alignment horizontal="left" vertical="top" wrapText="1"/>
    </xf>
    <xf numFmtId="0" fontId="0" fillId="3" borderId="33" xfId="0" applyFill="1" applyBorder="1" applyAlignment="1">
      <alignment horizontal="left" vertical="top" wrapText="1"/>
    </xf>
    <xf numFmtId="0" fontId="0" fillId="0" borderId="39" xfId="0" applyBorder="1" applyAlignment="1" applyProtection="1">
      <alignment horizontal="center" vertical="center"/>
      <protection locked="0"/>
    </xf>
    <xf numFmtId="0" fontId="0" fillId="0" borderId="19" xfId="0" applyBorder="1" applyAlignment="1" applyProtection="1">
      <alignment horizontal="center" vertical="center"/>
      <protection locked="0"/>
    </xf>
    <xf numFmtId="0" fontId="0" fillId="3" borderId="39" xfId="0" applyFill="1" applyBorder="1" applyAlignment="1">
      <alignment horizontal="left" vertical="top" wrapText="1"/>
    </xf>
    <xf numFmtId="0" fontId="0" fillId="3" borderId="19" xfId="0" applyFill="1" applyBorder="1" applyAlignment="1">
      <alignment horizontal="left" vertical="top" wrapText="1"/>
    </xf>
    <xf numFmtId="0" fontId="0" fillId="0" borderId="40" xfId="0" applyBorder="1" applyAlignment="1" applyProtection="1">
      <alignment horizontal="center" vertical="center"/>
      <protection locked="0"/>
    </xf>
    <xf numFmtId="0" fontId="0" fillId="0" borderId="34" xfId="0" applyBorder="1" applyAlignment="1" applyProtection="1">
      <alignment horizontal="center" vertical="center"/>
      <protection locked="0"/>
    </xf>
    <xf numFmtId="0" fontId="1" fillId="6" borderId="6" xfId="0" applyFont="1" applyFill="1" applyBorder="1" applyAlignment="1">
      <alignment horizontal="center" wrapText="1"/>
    </xf>
    <xf numFmtId="0" fontId="1" fillId="6" borderId="7" xfId="0" applyFont="1" applyFill="1" applyBorder="1" applyAlignment="1">
      <alignment horizontal="center" wrapText="1"/>
    </xf>
    <xf numFmtId="0" fontId="1" fillId="6" borderId="8" xfId="0" applyFont="1" applyFill="1" applyBorder="1" applyAlignment="1">
      <alignment horizontal="center" wrapText="1"/>
    </xf>
    <xf numFmtId="0" fontId="0" fillId="3" borderId="20" xfId="0" applyFill="1" applyBorder="1" applyAlignment="1">
      <alignment wrapText="1"/>
    </xf>
    <xf numFmtId="0" fontId="0" fillId="3" borderId="35" xfId="0" applyFill="1" applyBorder="1" applyAlignment="1">
      <alignment wrapText="1"/>
    </xf>
    <xf numFmtId="0" fontId="1" fillId="6" borderId="26" xfId="0" applyFont="1" applyFill="1" applyBorder="1" applyAlignment="1">
      <alignment horizontal="center"/>
    </xf>
    <xf numFmtId="0" fontId="1" fillId="6" borderId="27" xfId="0" applyFont="1" applyFill="1" applyBorder="1" applyAlignment="1">
      <alignment horizontal="center"/>
    </xf>
    <xf numFmtId="0" fontId="1" fillId="6" borderId="28" xfId="0" applyFont="1" applyFill="1" applyBorder="1" applyAlignment="1">
      <alignment horizontal="center"/>
    </xf>
  </cellXfs>
  <cellStyles count="1">
    <cellStyle name="Normal" xfId="0" builtinId="0"/>
  </cellStyles>
  <dxfs count="238">
    <dxf>
      <fill>
        <patternFill>
          <bgColor theme="0" tint="-4.9989318521683403E-2"/>
        </patternFill>
      </fill>
    </dxf>
    <dxf>
      <fill>
        <patternFill>
          <bgColor rgb="FF7030A0"/>
        </patternFill>
      </fill>
    </dxf>
    <dxf>
      <fill>
        <patternFill>
          <bgColor theme="0" tint="-4.9989318521683403E-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theme="0" tint="-4.9989318521683403E-2"/>
        </patternFill>
      </fill>
    </dxf>
    <dxf>
      <fill>
        <patternFill>
          <bgColor rgb="FF7030A0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rgb="FF7030A0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rgb="FF7030A0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theme="0" tint="-4.9989318521683403E-2"/>
        </patternFill>
      </fill>
    </dxf>
    <dxf>
      <fill>
        <patternFill>
          <bgColor rgb="FF7030A0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rgb="FF7030A0"/>
        </patternFill>
      </fill>
    </dxf>
    <dxf>
      <fill>
        <patternFill>
          <bgColor theme="0" tint="-4.9989318521683403E-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theme="0" tint="-4.9989318521683403E-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theme="0" tint="-4.9989318521683403E-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theme="0" tint="-4.9989318521683403E-2"/>
        </patternFill>
      </fill>
    </dxf>
    <dxf>
      <fill>
        <patternFill>
          <bgColor rgb="FF7030A0"/>
        </patternFill>
      </fill>
    </dxf>
    <dxf>
      <fill>
        <patternFill>
          <bgColor theme="0" tint="-4.9989318521683403E-2"/>
        </patternFill>
      </fill>
    </dxf>
    <dxf>
      <fill>
        <patternFill>
          <bgColor rgb="FF7030A0"/>
        </patternFill>
      </fill>
    </dxf>
    <dxf>
      <fill>
        <patternFill>
          <bgColor theme="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theme="0" tint="-4.9989318521683403E-2"/>
        </patternFill>
      </fill>
    </dxf>
    <dxf>
      <fill>
        <patternFill>
          <bgColor rgb="FF7030A0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rgb="FF7030A0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rgb="FF7030A0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theme="0" tint="-4.9989318521683403E-2"/>
        </patternFill>
      </fill>
    </dxf>
    <dxf>
      <fill>
        <patternFill>
          <bgColor rgb="FF7030A0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rgb="FF7030A0"/>
        </patternFill>
      </fill>
    </dxf>
    <dxf>
      <fill>
        <patternFill>
          <bgColor theme="0" tint="-4.9989318521683403E-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theme="0" tint="-4.9989318521683403E-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theme="0" tint="-4.9989318521683403E-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theme="0" tint="-4.9989318521683403E-2"/>
        </patternFill>
      </fill>
    </dxf>
    <dxf>
      <fill>
        <patternFill>
          <bgColor rgb="FF7030A0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rgb="FF7030A0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rgb="FF7030A0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rgb="FF7030A0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rgb="FF7030A0"/>
        </patternFill>
      </fill>
    </dxf>
    <dxf>
      <fill>
        <patternFill>
          <bgColor theme="0" tint="-4.9989318521683403E-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theme="0" tint="-4.9989318521683403E-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theme="0" tint="-4.9989318521683403E-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theme="0" tint="-4.9989318521683403E-2"/>
        </patternFill>
      </fill>
    </dxf>
    <dxf>
      <fill>
        <patternFill>
          <bgColor rgb="FF7030A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rgb="FF7030A0"/>
        </patternFill>
      </fill>
    </dxf>
    <dxf>
      <fill>
        <patternFill>
          <bgColor theme="0" tint="-4.9989318521683403E-2"/>
        </patternFill>
      </fill>
    </dxf>
    <dxf>
      <fill>
        <patternFill>
          <bgColor rgb="FF7030A0"/>
        </patternFill>
      </fill>
    </dxf>
    <dxf>
      <fill>
        <patternFill>
          <bgColor theme="0" tint="-4.9989318521683403E-2"/>
        </patternFill>
      </fill>
    </dxf>
    <dxf>
      <fill>
        <patternFill>
          <bgColor rgb="FF7030A0"/>
        </patternFill>
      </fill>
    </dxf>
    <dxf>
      <fill>
        <patternFill>
          <bgColor theme="0" tint="-4.9989318521683403E-2"/>
        </patternFill>
      </fill>
    </dxf>
    <dxf>
      <fill>
        <patternFill>
          <bgColor rgb="FF7030A0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rgb="FF7030A0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/>
        </patternFill>
      </fill>
    </dxf>
    <dxf>
      <fill>
        <patternFill>
          <bgColor rgb="FF7030A0"/>
        </patternFill>
      </fill>
    </dxf>
    <dxf>
      <fill>
        <patternFill>
          <bgColor theme="0" tint="-4.9989318521683403E-2"/>
        </patternFill>
      </fill>
    </dxf>
    <dxf>
      <fill>
        <patternFill>
          <bgColor rgb="FF7030A0"/>
        </patternFill>
      </fill>
    </dxf>
    <dxf>
      <fill>
        <patternFill>
          <bgColor theme="0" tint="-4.9989318521683403E-2"/>
        </patternFill>
      </fill>
    </dxf>
    <dxf>
      <fill>
        <patternFill>
          <bgColor rgb="FF7030A0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B1:H69"/>
  <sheetViews>
    <sheetView tabSelected="1" workbookViewId="0">
      <selection activeCell="B62" sqref="B62:G62"/>
    </sheetView>
  </sheetViews>
  <sheetFormatPr defaultColWidth="8.85546875" defaultRowHeight="15" x14ac:dyDescent="0.25"/>
  <cols>
    <col min="1" max="1" width="3.28515625" style="1" customWidth="1"/>
    <col min="2" max="2" width="56.7109375" style="1" customWidth="1"/>
    <col min="3" max="3" width="14.7109375" style="1" customWidth="1"/>
    <col min="4" max="6" width="12.28515625" style="1" customWidth="1"/>
    <col min="7" max="7" width="15.28515625" style="1" customWidth="1"/>
    <col min="8" max="8" width="10.28515625" style="1" hidden="1" customWidth="1"/>
    <col min="9" max="16384" width="8.85546875" style="1"/>
  </cols>
  <sheetData>
    <row r="1" spans="2:7" ht="15.75" thickBot="1" x14ac:dyDescent="0.3"/>
    <row r="2" spans="2:7" ht="15.75" thickBot="1" x14ac:dyDescent="0.3">
      <c r="B2" s="112" t="s">
        <v>137</v>
      </c>
      <c r="C2" s="113"/>
      <c r="D2" s="113"/>
      <c r="E2" s="113"/>
      <c r="F2" s="113"/>
      <c r="G2" s="114"/>
    </row>
    <row r="3" spans="2:7" x14ac:dyDescent="0.25">
      <c r="B3" s="101" t="s">
        <v>36</v>
      </c>
      <c r="C3" s="102"/>
      <c r="D3" s="102"/>
      <c r="E3" s="102"/>
      <c r="F3" s="102"/>
      <c r="G3" s="103"/>
    </row>
    <row r="4" spans="2:7" x14ac:dyDescent="0.25">
      <c r="B4" s="8" t="s">
        <v>0</v>
      </c>
      <c r="C4" s="115"/>
      <c r="D4" s="115"/>
      <c r="E4" s="115"/>
      <c r="F4" s="115"/>
      <c r="G4" s="116"/>
    </row>
    <row r="5" spans="2:7" x14ac:dyDescent="0.25">
      <c r="B5" s="8" t="s">
        <v>1</v>
      </c>
      <c r="C5" s="115"/>
      <c r="D5" s="115"/>
      <c r="E5" s="115"/>
      <c r="F5" s="115"/>
      <c r="G5" s="116"/>
    </row>
    <row r="6" spans="2:7" x14ac:dyDescent="0.25">
      <c r="B6" s="8" t="s">
        <v>2</v>
      </c>
      <c r="C6" s="115"/>
      <c r="D6" s="115"/>
      <c r="E6" s="115"/>
      <c r="F6" s="115"/>
      <c r="G6" s="116"/>
    </row>
    <row r="7" spans="2:7" x14ac:dyDescent="0.25">
      <c r="B7" s="8" t="s">
        <v>3</v>
      </c>
      <c r="C7" s="115"/>
      <c r="D7" s="115"/>
      <c r="E7" s="115"/>
      <c r="F7" s="115"/>
      <c r="G7" s="116"/>
    </row>
    <row r="8" spans="2:7" x14ac:dyDescent="0.25">
      <c r="B8" s="8" t="s">
        <v>4</v>
      </c>
      <c r="C8" s="115"/>
      <c r="D8" s="115"/>
      <c r="E8" s="115"/>
      <c r="F8" s="115"/>
      <c r="G8" s="116"/>
    </row>
    <row r="9" spans="2:7" x14ac:dyDescent="0.25">
      <c r="B9" s="8" t="s">
        <v>5</v>
      </c>
      <c r="C9" s="117"/>
      <c r="D9" s="115"/>
      <c r="E9" s="115"/>
      <c r="F9" s="115"/>
      <c r="G9" s="116"/>
    </row>
    <row r="10" spans="2:7" x14ac:dyDescent="0.25">
      <c r="B10" s="64" t="s">
        <v>6</v>
      </c>
      <c r="C10" s="115"/>
      <c r="D10" s="115"/>
      <c r="E10" s="115"/>
      <c r="F10" s="115"/>
      <c r="G10" s="116"/>
    </row>
    <row r="11" spans="2:7" ht="30" customHeight="1" x14ac:dyDescent="0.25">
      <c r="B11" s="64" t="s">
        <v>106</v>
      </c>
      <c r="C11" s="115"/>
      <c r="D11" s="115"/>
      <c r="E11" s="115"/>
      <c r="F11" s="115"/>
      <c r="G11" s="116"/>
    </row>
    <row r="12" spans="2:7" x14ac:dyDescent="0.25">
      <c r="B12" s="64" t="s">
        <v>58</v>
      </c>
      <c r="C12" s="115"/>
      <c r="D12" s="115"/>
      <c r="E12" s="115"/>
      <c r="F12" s="115"/>
      <c r="G12" s="116"/>
    </row>
    <row r="13" spans="2:7" ht="30" x14ac:dyDescent="0.25">
      <c r="B13" s="8" t="s">
        <v>141</v>
      </c>
      <c r="C13" s="74"/>
      <c r="D13" s="115"/>
      <c r="E13" s="115"/>
      <c r="F13" s="115"/>
      <c r="G13" s="116"/>
    </row>
    <row r="14" spans="2:7" ht="14.45" customHeight="1" x14ac:dyDescent="0.25">
      <c r="B14" s="89" t="s">
        <v>7</v>
      </c>
      <c r="C14" s="90"/>
      <c r="D14" s="90"/>
      <c r="E14" s="90"/>
      <c r="F14" s="90"/>
      <c r="G14" s="91"/>
    </row>
    <row r="15" spans="2:7" ht="130.15" customHeight="1" x14ac:dyDescent="0.25">
      <c r="B15" s="92"/>
      <c r="C15" s="93"/>
      <c r="D15" s="93"/>
      <c r="E15" s="93"/>
      <c r="F15" s="93"/>
      <c r="G15" s="94"/>
    </row>
    <row r="16" spans="2:7" x14ac:dyDescent="0.25">
      <c r="B16" s="89" t="s">
        <v>8</v>
      </c>
      <c r="C16" s="90"/>
      <c r="D16" s="90"/>
      <c r="E16" s="90"/>
      <c r="F16" s="90"/>
      <c r="G16" s="91"/>
    </row>
    <row r="17" spans="2:7" ht="157.9" customHeight="1" x14ac:dyDescent="0.25">
      <c r="B17" s="92"/>
      <c r="C17" s="93"/>
      <c r="D17" s="93"/>
      <c r="E17" s="93"/>
      <c r="F17" s="93"/>
      <c r="G17" s="94"/>
    </row>
    <row r="18" spans="2:7" ht="13.9" customHeight="1" x14ac:dyDescent="0.25">
      <c r="B18" s="89" t="s">
        <v>107</v>
      </c>
      <c r="C18" s="90"/>
      <c r="D18" s="90"/>
      <c r="E18" s="90"/>
      <c r="F18" s="90"/>
      <c r="G18" s="91"/>
    </row>
    <row r="19" spans="2:7" ht="156.6" customHeight="1" thickBot="1" x14ac:dyDescent="0.3">
      <c r="B19" s="98"/>
      <c r="C19" s="99"/>
      <c r="D19" s="99"/>
      <c r="E19" s="99"/>
      <c r="F19" s="99"/>
      <c r="G19" s="100"/>
    </row>
    <row r="20" spans="2:7" x14ac:dyDescent="0.25">
      <c r="B20" s="95" t="s">
        <v>9</v>
      </c>
      <c r="C20" s="96"/>
      <c r="D20" s="96"/>
      <c r="E20" s="96"/>
      <c r="F20" s="96"/>
      <c r="G20" s="97"/>
    </row>
    <row r="21" spans="2:7" ht="14.45" customHeight="1" x14ac:dyDescent="0.25">
      <c r="B21" s="84" t="s">
        <v>56</v>
      </c>
      <c r="C21" s="85"/>
      <c r="D21" s="86" t="s">
        <v>57</v>
      </c>
      <c r="E21" s="87"/>
      <c r="F21" s="87"/>
      <c r="G21" s="88"/>
    </row>
    <row r="22" spans="2:7" ht="153.6" customHeight="1" thickBot="1" x14ac:dyDescent="0.3">
      <c r="B22" s="79"/>
      <c r="C22" s="80"/>
      <c r="D22" s="81"/>
      <c r="E22" s="82"/>
      <c r="F22" s="82"/>
      <c r="G22" s="83"/>
    </row>
    <row r="23" spans="2:7" x14ac:dyDescent="0.25">
      <c r="B23" s="145" t="s">
        <v>10</v>
      </c>
      <c r="C23" s="146"/>
      <c r="D23" s="146"/>
      <c r="E23" s="146"/>
      <c r="F23" s="146"/>
      <c r="G23" s="147"/>
    </row>
    <row r="24" spans="2:7" x14ac:dyDescent="0.25">
      <c r="B24" s="8" t="s">
        <v>10</v>
      </c>
      <c r="C24" s="127"/>
      <c r="D24" s="128"/>
      <c r="E24" s="129"/>
      <c r="F24" s="3" t="s">
        <v>37</v>
      </c>
      <c r="G24" s="60"/>
    </row>
    <row r="25" spans="2:7" ht="30.75" thickBot="1" x14ac:dyDescent="0.3">
      <c r="B25" s="9" t="s">
        <v>113</v>
      </c>
      <c r="C25" s="76"/>
      <c r="D25" s="77"/>
      <c r="E25" s="78"/>
      <c r="F25" s="52" t="s">
        <v>114</v>
      </c>
      <c r="G25" s="56"/>
    </row>
    <row r="26" spans="2:7" x14ac:dyDescent="0.25">
      <c r="B26" s="101" t="s">
        <v>11</v>
      </c>
      <c r="C26" s="102"/>
      <c r="D26" s="102"/>
      <c r="E26" s="102"/>
      <c r="F26" s="102"/>
      <c r="G26" s="103"/>
    </row>
    <row r="27" spans="2:7" x14ac:dyDescent="0.25">
      <c r="B27" s="11" t="s">
        <v>12</v>
      </c>
      <c r="C27" s="33" t="s">
        <v>17</v>
      </c>
      <c r="D27" s="135" t="s">
        <v>16</v>
      </c>
      <c r="E27" s="135"/>
      <c r="F27" s="135" t="s">
        <v>44</v>
      </c>
      <c r="G27" s="136"/>
    </row>
    <row r="28" spans="2:7" x14ac:dyDescent="0.25">
      <c r="B28" s="8" t="s">
        <v>128</v>
      </c>
      <c r="C28" s="73"/>
      <c r="D28" s="104"/>
      <c r="E28" s="104"/>
      <c r="F28" s="104"/>
      <c r="G28" s="105"/>
    </row>
    <row r="29" spans="2:7" x14ac:dyDescent="0.25">
      <c r="B29" s="8" t="s">
        <v>129</v>
      </c>
      <c r="C29" s="73"/>
      <c r="D29" s="137"/>
      <c r="E29" s="104"/>
      <c r="F29" s="104"/>
      <c r="G29" s="105"/>
    </row>
    <row r="30" spans="2:7" x14ac:dyDescent="0.25">
      <c r="B30" s="8" t="s">
        <v>130</v>
      </c>
      <c r="C30" s="73"/>
      <c r="D30" s="104"/>
      <c r="E30" s="104"/>
      <c r="F30" s="104"/>
      <c r="G30" s="105"/>
    </row>
    <row r="31" spans="2:7" x14ac:dyDescent="0.25">
      <c r="B31" s="8" t="s">
        <v>13</v>
      </c>
      <c r="C31" s="73"/>
      <c r="D31" s="104"/>
      <c r="E31" s="104"/>
      <c r="F31" s="104"/>
      <c r="G31" s="105"/>
    </row>
    <row r="32" spans="2:7" x14ac:dyDescent="0.25">
      <c r="B32" s="8" t="s">
        <v>132</v>
      </c>
      <c r="C32" s="73"/>
      <c r="D32" s="104"/>
      <c r="E32" s="104"/>
      <c r="F32" s="104"/>
      <c r="G32" s="105"/>
    </row>
    <row r="33" spans="2:7" x14ac:dyDescent="0.25">
      <c r="B33" s="8" t="s">
        <v>133</v>
      </c>
      <c r="C33" s="73"/>
      <c r="D33" s="104"/>
      <c r="E33" s="104"/>
      <c r="F33" s="104"/>
      <c r="G33" s="105"/>
    </row>
    <row r="34" spans="2:7" x14ac:dyDescent="0.25">
      <c r="B34" s="8" t="s">
        <v>131</v>
      </c>
      <c r="C34" s="73"/>
      <c r="D34" s="104"/>
      <c r="E34" s="104"/>
      <c r="F34" s="104"/>
      <c r="G34" s="105"/>
    </row>
    <row r="35" spans="2:7" x14ac:dyDescent="0.25">
      <c r="B35" s="8" t="s">
        <v>14</v>
      </c>
      <c r="C35" s="73"/>
      <c r="D35" s="104"/>
      <c r="E35" s="104"/>
      <c r="F35" s="104"/>
      <c r="G35" s="105"/>
    </row>
    <row r="36" spans="2:7" x14ac:dyDescent="0.25">
      <c r="B36" s="8" t="s">
        <v>15</v>
      </c>
      <c r="C36" s="73"/>
      <c r="D36" s="104"/>
      <c r="E36" s="104"/>
      <c r="F36" s="104"/>
      <c r="G36" s="105"/>
    </row>
    <row r="37" spans="2:7" ht="15.75" thickBot="1" x14ac:dyDescent="0.3">
      <c r="B37" s="9" t="s">
        <v>134</v>
      </c>
      <c r="C37" s="139"/>
      <c r="D37" s="140"/>
      <c r="E37" s="140"/>
      <c r="F37" s="140"/>
      <c r="G37" s="141"/>
    </row>
    <row r="38" spans="2:7" x14ac:dyDescent="0.25">
      <c r="B38" s="101" t="s">
        <v>18</v>
      </c>
      <c r="C38" s="102"/>
      <c r="D38" s="102"/>
      <c r="E38" s="102"/>
      <c r="F38" s="102"/>
      <c r="G38" s="103"/>
    </row>
    <row r="39" spans="2:7" ht="14.45" customHeight="1" x14ac:dyDescent="0.25">
      <c r="B39" s="11" t="s">
        <v>19</v>
      </c>
      <c r="C39" s="33" t="s">
        <v>17</v>
      </c>
      <c r="D39" s="135" t="s">
        <v>20</v>
      </c>
      <c r="E39" s="135"/>
      <c r="F39" s="135" t="s">
        <v>126</v>
      </c>
      <c r="G39" s="136"/>
    </row>
    <row r="40" spans="2:7" x14ac:dyDescent="0.25">
      <c r="B40" s="8" t="s">
        <v>21</v>
      </c>
      <c r="C40" s="73"/>
      <c r="D40" s="138"/>
      <c r="E40" s="124"/>
      <c r="F40" s="124"/>
      <c r="G40" s="125"/>
    </row>
    <row r="41" spans="2:7" x14ac:dyDescent="0.25">
      <c r="B41" s="8" t="s">
        <v>22</v>
      </c>
      <c r="C41" s="73"/>
      <c r="D41" s="133"/>
      <c r="E41" s="133"/>
      <c r="F41" s="133"/>
      <c r="G41" s="134"/>
    </row>
    <row r="42" spans="2:7" x14ac:dyDescent="0.25">
      <c r="B42" s="8" t="s">
        <v>28</v>
      </c>
      <c r="C42" s="73"/>
      <c r="D42" s="124"/>
      <c r="E42" s="124"/>
      <c r="F42" s="124"/>
      <c r="G42" s="125"/>
    </row>
    <row r="43" spans="2:7" x14ac:dyDescent="0.25">
      <c r="B43" s="8" t="s">
        <v>26</v>
      </c>
      <c r="C43" s="73"/>
      <c r="D43" s="124"/>
      <c r="E43" s="124"/>
      <c r="F43" s="124"/>
      <c r="G43" s="125"/>
    </row>
    <row r="44" spans="2:7" x14ac:dyDescent="0.25">
      <c r="B44" s="8" t="s">
        <v>61</v>
      </c>
      <c r="C44" s="73"/>
      <c r="D44" s="124"/>
      <c r="E44" s="124"/>
      <c r="F44" s="133"/>
      <c r="G44" s="134"/>
    </row>
    <row r="45" spans="2:7" x14ac:dyDescent="0.25">
      <c r="B45" s="8" t="s">
        <v>24</v>
      </c>
      <c r="C45" s="73"/>
      <c r="D45" s="138"/>
      <c r="E45" s="124"/>
      <c r="F45" s="124"/>
      <c r="G45" s="125"/>
    </row>
    <row r="46" spans="2:7" x14ac:dyDescent="0.25">
      <c r="B46" s="8" t="s">
        <v>25</v>
      </c>
      <c r="C46" s="73"/>
      <c r="D46" s="133"/>
      <c r="E46" s="133"/>
      <c r="F46" s="133"/>
      <c r="G46" s="134"/>
    </row>
    <row r="47" spans="2:7" x14ac:dyDescent="0.25">
      <c r="B47" s="8" t="s">
        <v>138</v>
      </c>
      <c r="C47" s="73"/>
      <c r="D47" s="124"/>
      <c r="E47" s="124"/>
      <c r="F47" s="124"/>
      <c r="G47" s="125"/>
    </row>
    <row r="48" spans="2:7" x14ac:dyDescent="0.25">
      <c r="B48" s="8" t="s">
        <v>139</v>
      </c>
      <c r="C48" s="73"/>
      <c r="D48" s="124"/>
      <c r="E48" s="124"/>
      <c r="F48" s="124"/>
      <c r="G48" s="125"/>
    </row>
    <row r="49" spans="2:7" x14ac:dyDescent="0.25">
      <c r="B49" s="8" t="s">
        <v>27</v>
      </c>
      <c r="C49" s="73"/>
      <c r="D49" s="124"/>
      <c r="E49" s="124"/>
      <c r="F49" s="124"/>
      <c r="G49" s="125"/>
    </row>
    <row r="50" spans="2:7" x14ac:dyDescent="0.25">
      <c r="B50" s="8" t="s">
        <v>29</v>
      </c>
      <c r="C50" s="73"/>
      <c r="D50" s="124"/>
      <c r="E50" s="124"/>
      <c r="F50" s="124"/>
      <c r="G50" s="125"/>
    </row>
    <row r="51" spans="2:7" x14ac:dyDescent="0.25">
      <c r="B51" s="8" t="s">
        <v>23</v>
      </c>
      <c r="C51" s="73"/>
      <c r="D51" s="123"/>
      <c r="E51" s="123"/>
      <c r="F51" s="123"/>
      <c r="G51" s="126"/>
    </row>
    <row r="52" spans="2:7" x14ac:dyDescent="0.25">
      <c r="B52" s="8" t="s">
        <v>60</v>
      </c>
      <c r="C52" s="73"/>
      <c r="D52" s="123"/>
      <c r="E52" s="123"/>
      <c r="F52" s="123"/>
      <c r="G52" s="126"/>
    </row>
    <row r="53" spans="2:7" ht="15.75" thickBot="1" x14ac:dyDescent="0.3">
      <c r="B53" s="9" t="s">
        <v>30</v>
      </c>
      <c r="C53" s="75"/>
      <c r="D53" s="121"/>
      <c r="E53" s="121"/>
      <c r="F53" s="121"/>
      <c r="G53" s="122"/>
    </row>
    <row r="54" spans="2:7" x14ac:dyDescent="0.25">
      <c r="B54" s="101" t="s">
        <v>31</v>
      </c>
      <c r="C54" s="102"/>
      <c r="D54" s="102"/>
      <c r="E54" s="102"/>
      <c r="F54" s="102"/>
      <c r="G54" s="103"/>
    </row>
    <row r="55" spans="2:7" ht="120" customHeight="1" x14ac:dyDescent="0.25">
      <c r="B55" s="65" t="s">
        <v>105</v>
      </c>
      <c r="C55" s="130"/>
      <c r="D55" s="131"/>
      <c r="E55" s="131"/>
      <c r="F55" s="131"/>
      <c r="G55" s="132"/>
    </row>
    <row r="56" spans="2:7" ht="120" customHeight="1" x14ac:dyDescent="0.25">
      <c r="B56" s="64" t="s">
        <v>62</v>
      </c>
      <c r="C56" s="130"/>
      <c r="D56" s="131"/>
      <c r="E56" s="131"/>
      <c r="F56" s="131"/>
      <c r="G56" s="132"/>
    </row>
    <row r="57" spans="2:7" ht="120" customHeight="1" x14ac:dyDescent="0.25">
      <c r="B57" s="64" t="s">
        <v>63</v>
      </c>
      <c r="C57" s="130"/>
      <c r="D57" s="131"/>
      <c r="E57" s="131"/>
      <c r="F57" s="131"/>
      <c r="G57" s="132"/>
    </row>
    <row r="58" spans="2:7" ht="120" customHeight="1" x14ac:dyDescent="0.25">
      <c r="B58" s="64" t="s">
        <v>66</v>
      </c>
      <c r="C58" s="130"/>
      <c r="D58" s="131"/>
      <c r="E58" s="131"/>
      <c r="F58" s="131"/>
      <c r="G58" s="132"/>
    </row>
    <row r="59" spans="2:7" ht="120" customHeight="1" thickBot="1" x14ac:dyDescent="0.3">
      <c r="B59" s="67" t="s">
        <v>32</v>
      </c>
      <c r="C59" s="118"/>
      <c r="D59" s="119"/>
      <c r="E59" s="119"/>
      <c r="F59" s="119"/>
      <c r="G59" s="120"/>
    </row>
    <row r="60" spans="2:7" x14ac:dyDescent="0.25">
      <c r="B60" s="101" t="s">
        <v>33</v>
      </c>
      <c r="C60" s="102"/>
      <c r="D60" s="102"/>
      <c r="E60" s="102"/>
      <c r="F60" s="102"/>
      <c r="G60" s="103"/>
    </row>
    <row r="61" spans="2:7" ht="130.15" customHeight="1" thickBot="1" x14ac:dyDescent="0.3">
      <c r="B61" s="98"/>
      <c r="C61" s="99"/>
      <c r="D61" s="99"/>
      <c r="E61" s="99"/>
      <c r="F61" s="99"/>
      <c r="G61" s="100"/>
    </row>
    <row r="62" spans="2:7" x14ac:dyDescent="0.25">
      <c r="B62" s="95" t="s">
        <v>35</v>
      </c>
      <c r="C62" s="96"/>
      <c r="D62" s="96"/>
      <c r="E62" s="96"/>
      <c r="F62" s="96"/>
      <c r="G62" s="97"/>
    </row>
    <row r="63" spans="2:7" x14ac:dyDescent="0.25">
      <c r="B63" s="8" t="s">
        <v>47</v>
      </c>
      <c r="C63" s="4" t="s">
        <v>45</v>
      </c>
      <c r="D63" s="142"/>
      <c r="E63" s="143"/>
      <c r="F63" s="144"/>
      <c r="G63" s="15" t="s">
        <v>46</v>
      </c>
    </row>
    <row r="64" spans="2:7" ht="121.9" customHeight="1" x14ac:dyDescent="0.25">
      <c r="B64" s="66" t="s">
        <v>34</v>
      </c>
      <c r="C64" s="93"/>
      <c r="D64" s="93"/>
      <c r="E64" s="93"/>
      <c r="F64" s="93"/>
      <c r="G64" s="94"/>
    </row>
    <row r="65" spans="2:7" x14ac:dyDescent="0.25">
      <c r="B65" s="8" t="s">
        <v>64</v>
      </c>
      <c r="C65" s="4" t="s">
        <v>45</v>
      </c>
      <c r="D65" s="142"/>
      <c r="E65" s="143"/>
      <c r="F65" s="144"/>
      <c r="G65" s="15" t="s">
        <v>46</v>
      </c>
    </row>
    <row r="66" spans="2:7" ht="131.44999999999999" customHeight="1" x14ac:dyDescent="0.25">
      <c r="B66" s="66" t="s">
        <v>65</v>
      </c>
      <c r="C66" s="93"/>
      <c r="D66" s="93"/>
      <c r="E66" s="93"/>
      <c r="F66" s="93"/>
      <c r="G66" s="94"/>
    </row>
    <row r="67" spans="2:7" ht="15.75" thickBot="1" x14ac:dyDescent="0.3">
      <c r="B67" s="106"/>
      <c r="C67" s="107"/>
      <c r="D67" s="107"/>
      <c r="E67" s="107"/>
      <c r="F67" s="107"/>
      <c r="G67" s="108"/>
    </row>
    <row r="68" spans="2:7" ht="15.75" thickBot="1" x14ac:dyDescent="0.3"/>
    <row r="69" spans="2:7" ht="19.899999999999999" customHeight="1" thickBot="1" x14ac:dyDescent="0.3">
      <c r="B69" s="109" t="s">
        <v>67</v>
      </c>
      <c r="C69" s="110"/>
      <c r="D69" s="110"/>
      <c r="E69" s="110"/>
      <c r="F69" s="110"/>
      <c r="G69" s="111"/>
    </row>
  </sheetData>
  <sheetProtection password="CF8D" sheet="1" objects="1" scenarios="1"/>
  <mergeCells count="94">
    <mergeCell ref="D65:F65"/>
    <mergeCell ref="B23:G23"/>
    <mergeCell ref="D63:F63"/>
    <mergeCell ref="D40:E40"/>
    <mergeCell ref="F40:G40"/>
    <mergeCell ref="D41:E41"/>
    <mergeCell ref="D42:E42"/>
    <mergeCell ref="D43:E43"/>
    <mergeCell ref="D44:E44"/>
    <mergeCell ref="B26:G26"/>
    <mergeCell ref="D27:E27"/>
    <mergeCell ref="F27:G27"/>
    <mergeCell ref="F35:G35"/>
    <mergeCell ref="F36:G36"/>
    <mergeCell ref="D31:E31"/>
    <mergeCell ref="C57:G57"/>
    <mergeCell ref="C11:G11"/>
    <mergeCell ref="C12:G12"/>
    <mergeCell ref="D13:G13"/>
    <mergeCell ref="B62:G62"/>
    <mergeCell ref="C58:G58"/>
    <mergeCell ref="F43:G43"/>
    <mergeCell ref="F44:G44"/>
    <mergeCell ref="F45:G45"/>
    <mergeCell ref="F46:G46"/>
    <mergeCell ref="F47:G47"/>
    <mergeCell ref="D45:E45"/>
    <mergeCell ref="D46:E46"/>
    <mergeCell ref="D47:E47"/>
    <mergeCell ref="D48:E48"/>
    <mergeCell ref="D49:E49"/>
    <mergeCell ref="C37:G37"/>
    <mergeCell ref="B3:G3"/>
    <mergeCell ref="C24:E24"/>
    <mergeCell ref="C55:G55"/>
    <mergeCell ref="C56:G56"/>
    <mergeCell ref="F41:G41"/>
    <mergeCell ref="F42:G42"/>
    <mergeCell ref="D39:E39"/>
    <mergeCell ref="F39:G39"/>
    <mergeCell ref="D28:E28"/>
    <mergeCell ref="D29:E29"/>
    <mergeCell ref="D30:E30"/>
    <mergeCell ref="D34:E34"/>
    <mergeCell ref="D35:E35"/>
    <mergeCell ref="D36:E36"/>
    <mergeCell ref="F33:G33"/>
    <mergeCell ref="D32:E32"/>
    <mergeCell ref="F48:G48"/>
    <mergeCell ref="F49:G49"/>
    <mergeCell ref="F50:G50"/>
    <mergeCell ref="F52:G52"/>
    <mergeCell ref="F51:G51"/>
    <mergeCell ref="F53:G53"/>
    <mergeCell ref="D51:E51"/>
    <mergeCell ref="D52:E52"/>
    <mergeCell ref="D53:E53"/>
    <mergeCell ref="D50:E50"/>
    <mergeCell ref="B67:G67"/>
    <mergeCell ref="B69:G69"/>
    <mergeCell ref="B2:G2"/>
    <mergeCell ref="C4:G4"/>
    <mergeCell ref="C5:G5"/>
    <mergeCell ref="C6:G6"/>
    <mergeCell ref="C7:G7"/>
    <mergeCell ref="C8:G8"/>
    <mergeCell ref="C9:G9"/>
    <mergeCell ref="C10:G10"/>
    <mergeCell ref="B54:G54"/>
    <mergeCell ref="B60:G60"/>
    <mergeCell ref="B61:G61"/>
    <mergeCell ref="C64:G64"/>
    <mergeCell ref="C66:G66"/>
    <mergeCell ref="C59:G59"/>
    <mergeCell ref="B38:G38"/>
    <mergeCell ref="F28:G28"/>
    <mergeCell ref="F29:G29"/>
    <mergeCell ref="F30:G30"/>
    <mergeCell ref="F31:G31"/>
    <mergeCell ref="F32:G32"/>
    <mergeCell ref="F34:G34"/>
    <mergeCell ref="D33:E33"/>
    <mergeCell ref="B14:G14"/>
    <mergeCell ref="B15:G15"/>
    <mergeCell ref="B16:G16"/>
    <mergeCell ref="B17:G17"/>
    <mergeCell ref="B20:G20"/>
    <mergeCell ref="B18:G18"/>
    <mergeCell ref="B19:G19"/>
    <mergeCell ref="C25:E25"/>
    <mergeCell ref="B22:C22"/>
    <mergeCell ref="D22:G22"/>
    <mergeCell ref="B21:C21"/>
    <mergeCell ref="D21:G21"/>
  </mergeCells>
  <conditionalFormatting sqref="B23">
    <cfRule type="containsBlanks" dxfId="237" priority="79">
      <formula>LEN(TRIM(B23))=0</formula>
    </cfRule>
  </conditionalFormatting>
  <conditionalFormatting sqref="C24:E24 C25">
    <cfRule type="containsBlanks" dxfId="236" priority="78">
      <formula>LEN(TRIM(C24))=0</formula>
    </cfRule>
  </conditionalFormatting>
  <conditionalFormatting sqref="D28:G33 C37 D36:G36">
    <cfRule type="containsBlanks" dxfId="235" priority="73">
      <formula>LEN(TRIM(C28))=0</formula>
    </cfRule>
  </conditionalFormatting>
  <conditionalFormatting sqref="D28:G33 D36:G36">
    <cfRule type="expression" dxfId="234" priority="71">
      <formula>$C28="suspected"</formula>
    </cfRule>
    <cfRule type="expression" dxfId="233" priority="72">
      <formula>$C28="no"</formula>
    </cfRule>
  </conditionalFormatting>
  <conditionalFormatting sqref="D47:G47 D53:G53 D49:G49">
    <cfRule type="containsBlanks" dxfId="232" priority="70">
      <formula>LEN(TRIM(D47))=0</formula>
    </cfRule>
  </conditionalFormatting>
  <conditionalFormatting sqref="D47:G47 D53:G53 D49:G49">
    <cfRule type="expression" dxfId="231" priority="69">
      <formula>$C47="no"</formula>
    </cfRule>
  </conditionalFormatting>
  <conditionalFormatting sqref="B61:G61 D63:F63 C64:G64 D65:F65 C66:G66">
    <cfRule type="containsBlanks" dxfId="230" priority="68">
      <formula>LEN(TRIM(B61))=0</formula>
    </cfRule>
  </conditionalFormatting>
  <conditionalFormatting sqref="G24 C25 G25">
    <cfRule type="expression" dxfId="229" priority="76">
      <formula>$C$24:$E$24="Draft EHCP"</formula>
    </cfRule>
  </conditionalFormatting>
  <conditionalFormatting sqref="C25 G24:G25">
    <cfRule type="containsBlanks" dxfId="228" priority="77">
      <formula>LEN(TRIM(C24))=0</formula>
    </cfRule>
  </conditionalFormatting>
  <conditionalFormatting sqref="G25">
    <cfRule type="expression" dxfId="227" priority="65">
      <formula>$C$25="no"</formula>
    </cfRule>
  </conditionalFormatting>
  <conditionalFormatting sqref="C25 G24:G25">
    <cfRule type="expression" dxfId="226" priority="67">
      <formula>$C$24:$E$24="No EHCP"</formula>
    </cfRule>
  </conditionalFormatting>
  <conditionalFormatting sqref="C25 G24:G25">
    <cfRule type="expression" dxfId="225" priority="74">
      <formula>$C$24:$E$24="Requested EHCP"</formula>
    </cfRule>
  </conditionalFormatting>
  <conditionalFormatting sqref="C25 G24:G25">
    <cfRule type="expression" dxfId="224" priority="75">
      <formula>$C$24:$E$24="Refused EHCP"</formula>
    </cfRule>
  </conditionalFormatting>
  <conditionalFormatting sqref="D40:G40 D45:G45 D44:E44">
    <cfRule type="containsBlanks" dxfId="223" priority="64">
      <formula>LEN(TRIM(D40))=0</formula>
    </cfRule>
  </conditionalFormatting>
  <conditionalFormatting sqref="D40:G40 D45:G45 D44:E44">
    <cfRule type="expression" dxfId="222" priority="63">
      <formula>$C40="no"</formula>
    </cfRule>
  </conditionalFormatting>
  <conditionalFormatting sqref="F40:G40">
    <cfRule type="expression" dxfId="221" priority="62">
      <formula>$C$40="yes"</formula>
    </cfRule>
  </conditionalFormatting>
  <conditionalFormatting sqref="D42:G42">
    <cfRule type="containsBlanks" dxfId="220" priority="60">
      <formula>LEN(TRIM(D42))=0</formula>
    </cfRule>
  </conditionalFormatting>
  <conditionalFormatting sqref="D42:G42">
    <cfRule type="expression" dxfId="219" priority="59">
      <formula>$C42="no"</formula>
    </cfRule>
  </conditionalFormatting>
  <conditionalFormatting sqref="D43:G43">
    <cfRule type="containsBlanks" dxfId="218" priority="57">
      <formula>LEN(TRIM(D43))=0</formula>
    </cfRule>
  </conditionalFormatting>
  <conditionalFormatting sqref="D43:G43">
    <cfRule type="expression" dxfId="217" priority="56">
      <formula>$C43="no"</formula>
    </cfRule>
  </conditionalFormatting>
  <conditionalFormatting sqref="D50:G50">
    <cfRule type="containsBlanks" dxfId="216" priority="55">
      <formula>LEN(TRIM(D50))=0</formula>
    </cfRule>
  </conditionalFormatting>
  <conditionalFormatting sqref="D50:G50">
    <cfRule type="expression" dxfId="215" priority="54">
      <formula>$C50="no"</formula>
    </cfRule>
  </conditionalFormatting>
  <conditionalFormatting sqref="D48:G48">
    <cfRule type="containsBlanks" dxfId="214" priority="53">
      <formula>LEN(TRIM(D48))=0</formula>
    </cfRule>
  </conditionalFormatting>
  <conditionalFormatting sqref="D48:G48">
    <cfRule type="expression" dxfId="213" priority="52">
      <formula>$C48="no"</formula>
    </cfRule>
  </conditionalFormatting>
  <conditionalFormatting sqref="C37:G37">
    <cfRule type="expression" dxfId="212" priority="51">
      <formula>$C$36="no"</formula>
    </cfRule>
  </conditionalFormatting>
  <conditionalFormatting sqref="D63:F63">
    <cfRule type="expression" dxfId="211" priority="35">
      <formula>$D$63="*"</formula>
    </cfRule>
  </conditionalFormatting>
  <conditionalFormatting sqref="D65:F65">
    <cfRule type="expression" dxfId="210" priority="34">
      <formula>$D$65="*"</formula>
    </cfRule>
  </conditionalFormatting>
  <conditionalFormatting sqref="C13:G13">
    <cfRule type="containsBlanks" dxfId="209" priority="33">
      <formula>LEN(TRIM(C13))=0</formula>
    </cfRule>
  </conditionalFormatting>
  <conditionalFormatting sqref="D13:G13">
    <cfRule type="expression" dxfId="208" priority="32">
      <formula>$C$13="no"</formula>
    </cfRule>
  </conditionalFormatting>
  <conditionalFormatting sqref="C5:G5">
    <cfRule type="containsBlanks" dxfId="207" priority="31">
      <formula>LEN(TRIM(C5))=0</formula>
    </cfRule>
  </conditionalFormatting>
  <conditionalFormatting sqref="C4:G4">
    <cfRule type="containsBlanks" dxfId="206" priority="30">
      <formula>LEN(TRIM(C4))=0</formula>
    </cfRule>
  </conditionalFormatting>
  <conditionalFormatting sqref="C6:G6">
    <cfRule type="containsBlanks" dxfId="205" priority="29">
      <formula>LEN(TRIM(C6))=0</formula>
    </cfRule>
  </conditionalFormatting>
  <conditionalFormatting sqref="C7:G7">
    <cfRule type="containsBlanks" dxfId="204" priority="28">
      <formula>LEN(TRIM(C7))=0</formula>
    </cfRule>
  </conditionalFormatting>
  <conditionalFormatting sqref="C8:G8">
    <cfRule type="containsBlanks" dxfId="203" priority="27">
      <formula>LEN(TRIM(C8))=0</formula>
    </cfRule>
  </conditionalFormatting>
  <conditionalFormatting sqref="C9:G9">
    <cfRule type="containsBlanks" dxfId="202" priority="26">
      <formula>LEN(TRIM(C9))=0</formula>
    </cfRule>
  </conditionalFormatting>
  <conditionalFormatting sqref="C10:G10">
    <cfRule type="containsBlanks" dxfId="201" priority="25">
      <formula>LEN(TRIM(C10))=0</formula>
    </cfRule>
  </conditionalFormatting>
  <conditionalFormatting sqref="C11:G11">
    <cfRule type="containsBlanks" dxfId="200" priority="24">
      <formula>LEN(TRIM(C11))=0</formula>
    </cfRule>
  </conditionalFormatting>
  <conditionalFormatting sqref="C12:G12">
    <cfRule type="containsBlanks" dxfId="199" priority="23">
      <formula>LEN(TRIM(C12))=0</formula>
    </cfRule>
  </conditionalFormatting>
  <conditionalFormatting sqref="E6:G6">
    <cfRule type="expression" dxfId="198" priority="22">
      <formula>$C$6="*"</formula>
    </cfRule>
  </conditionalFormatting>
  <conditionalFormatting sqref="E10:G10">
    <cfRule type="expression" dxfId="197" priority="21">
      <formula>$C$10="*"</formula>
    </cfRule>
  </conditionalFormatting>
  <conditionalFormatting sqref="E11:G11">
    <cfRule type="expression" dxfId="196" priority="20">
      <formula>$C$11="*"</formula>
    </cfRule>
  </conditionalFormatting>
  <conditionalFormatting sqref="E12:G12">
    <cfRule type="expression" dxfId="195" priority="19">
      <formula>$C$12="*"</formula>
    </cfRule>
  </conditionalFormatting>
  <conditionalFormatting sqref="E5:G5">
    <cfRule type="expression" dxfId="194" priority="18">
      <formula>$C$5="*"</formula>
    </cfRule>
  </conditionalFormatting>
  <conditionalFormatting sqref="E7:G7">
    <cfRule type="expression" dxfId="193" priority="17">
      <formula>$C$7="*"</formula>
    </cfRule>
  </conditionalFormatting>
  <conditionalFormatting sqref="B15:G15">
    <cfRule type="containsBlanks" dxfId="192" priority="16">
      <formula>LEN(TRIM(B15))=0</formula>
    </cfRule>
  </conditionalFormatting>
  <conditionalFormatting sqref="B17:G17">
    <cfRule type="containsBlanks" dxfId="191" priority="15">
      <formula>LEN(TRIM(B17))=0</formula>
    </cfRule>
  </conditionalFormatting>
  <conditionalFormatting sqref="B19:G19">
    <cfRule type="containsBlanks" dxfId="190" priority="14">
      <formula>LEN(TRIM(B19))=0</formula>
    </cfRule>
  </conditionalFormatting>
  <conditionalFormatting sqref="B22 D22">
    <cfRule type="containsBlanks" dxfId="189" priority="13">
      <formula>LEN(TRIM(B22))=0</formula>
    </cfRule>
  </conditionalFormatting>
  <conditionalFormatting sqref="C28:C36">
    <cfRule type="containsBlanks" dxfId="188" priority="12">
      <formula>LEN(TRIM(C28))=0</formula>
    </cfRule>
  </conditionalFormatting>
  <conditionalFormatting sqref="D34:G35">
    <cfRule type="containsBlanks" dxfId="187" priority="11">
      <formula>LEN(TRIM(D34))=0</formula>
    </cfRule>
  </conditionalFormatting>
  <conditionalFormatting sqref="D34:G35">
    <cfRule type="expression" dxfId="186" priority="9">
      <formula>$C34="suspected"</formula>
    </cfRule>
    <cfRule type="expression" dxfId="185" priority="10">
      <formula>$C34="no"</formula>
    </cfRule>
  </conditionalFormatting>
  <conditionalFormatting sqref="C40:C41 C53 C44:C47 C49">
    <cfRule type="containsBlanks" dxfId="184" priority="8">
      <formula>LEN(TRIM(C40))=0</formula>
    </cfRule>
  </conditionalFormatting>
  <conditionalFormatting sqref="C52">
    <cfRule type="containsBlanks" dxfId="183" priority="7">
      <formula>LEN(TRIM(C52))=0</formula>
    </cfRule>
  </conditionalFormatting>
  <conditionalFormatting sqref="C42">
    <cfRule type="containsBlanks" dxfId="182" priority="6">
      <formula>LEN(TRIM(C42))=0</formula>
    </cfRule>
  </conditionalFormatting>
  <conditionalFormatting sqref="C51">
    <cfRule type="containsBlanks" dxfId="181" priority="5">
      <formula>LEN(TRIM(C51))=0</formula>
    </cfRule>
  </conditionalFormatting>
  <conditionalFormatting sqref="C43">
    <cfRule type="containsBlanks" dxfId="180" priority="4">
      <formula>LEN(TRIM(C43))=0</formula>
    </cfRule>
  </conditionalFormatting>
  <conditionalFormatting sqref="C50">
    <cfRule type="containsBlanks" dxfId="179" priority="3">
      <formula>LEN(TRIM(C50))=0</formula>
    </cfRule>
  </conditionalFormatting>
  <conditionalFormatting sqref="C48">
    <cfRule type="containsBlanks" dxfId="178" priority="2">
      <formula>LEN(TRIM(C48))=0</formula>
    </cfRule>
  </conditionalFormatting>
  <conditionalFormatting sqref="C55:G59">
    <cfRule type="containsBlanks" dxfId="177" priority="1">
      <formula>LEN(TRIM(C55))=0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1">
        <x14:dataValidation type="list" errorStyle="information" allowBlank="1" showInputMessage="1" showErrorMessage="1" errorTitle="Invalid data" error="Please use the drop down menu to fill in this cell" xr:uid="{00000000-0002-0000-0000-000000000000}">
          <x14:formula1>
            <xm:f>Lists!$B$3:$B$4</xm:f>
          </x14:formula1>
          <xm:sqref>C13</xm:sqref>
        </x14:dataValidation>
        <x14:dataValidation type="list" errorStyle="information" allowBlank="1" showInputMessage="1" showErrorMessage="1" errorTitle="Invalid Answer" error="Please use the drop down menu to fill in this cell" xr:uid="{00000000-0002-0000-0000-000001000000}">
          <x14:formula1>
            <xm:f>Lists!$D$2:$D$6</xm:f>
          </x14:formula1>
          <xm:sqref>C24:E24</xm:sqref>
        </x14:dataValidation>
        <x14:dataValidation type="list" errorStyle="information" allowBlank="1" showInputMessage="1" showErrorMessage="1" errorTitle="Invalid answer" error="Please use the drop down menu to fill in this cell" xr:uid="{00000000-0002-0000-0000-000002000000}">
          <x14:formula1>
            <xm:f>Lists!$B$3:$B$6</xm:f>
          </x14:formula1>
          <xm:sqref>C28:C36</xm:sqref>
        </x14:dataValidation>
        <x14:dataValidation type="list" errorStyle="information" allowBlank="1" showInputMessage="1" showErrorMessage="1" errorTitle="Invalid answer" error="Please use the drop down menu to fill in this cell" xr:uid="{00000000-0002-0000-0000-000003000000}">
          <x14:formula1>
            <xm:f>Lists!$B$3:$B$4</xm:f>
          </x14:formula1>
          <xm:sqref>C40:C53</xm:sqref>
        </x14:dataValidation>
        <x14:dataValidation type="list" errorStyle="information" allowBlank="1" showInputMessage="1" showErrorMessage="1" errorTitle="Invalid answer" error="Please use the drop down menu to select an answer in this cell" xr:uid="{00000000-0002-0000-0000-000004000000}">
          <x14:formula1>
            <xm:f>Lists!$G$3:$G$12</xm:f>
          </x14:formula1>
          <xm:sqref>D63:F63 D65:F65</xm:sqref>
        </x14:dataValidation>
        <x14:dataValidation type="list" errorStyle="information" allowBlank="1" showInputMessage="1" showErrorMessage="1" errorTitle="Incorrect answer" error="Please use the drop down menu" xr:uid="{00000000-0002-0000-0000-000005000000}">
          <x14:formula1>
            <xm:f>Lists!$J$3:$J$30</xm:f>
          </x14:formula1>
          <xm:sqref>C5:G5</xm:sqref>
        </x14:dataValidation>
        <x14:dataValidation type="list" errorStyle="information" allowBlank="1" showInputMessage="1" showErrorMessage="1" errorTitle="Incorrect information" error="Please use the drop down menu" xr:uid="{00000000-0002-0000-0000-000006000000}">
          <x14:formula1>
            <xm:f>Lists!$L$3:$L$9</xm:f>
          </x14:formula1>
          <xm:sqref>C6:G6</xm:sqref>
        </x14:dataValidation>
        <x14:dataValidation type="list" errorStyle="information" allowBlank="1" showInputMessage="1" showErrorMessage="1" errorTitle="Incorrect answer" error="Please use the drop down menu" xr:uid="{00000000-0002-0000-0000-000007000000}">
          <x14:formula1>
            <xm:f>Lists!$N$3:$N$5</xm:f>
          </x14:formula1>
          <xm:sqref>C7:G7</xm:sqref>
        </x14:dataValidation>
        <x14:dataValidation type="list" errorStyle="information" allowBlank="1" showInputMessage="1" showErrorMessage="1" errorTitle="Incorrect answer" error="Please use the drop down menu" xr:uid="{00000000-0002-0000-0000-000008000000}">
          <x14:formula1>
            <xm:f>Lists!$B$3:$B$4</xm:f>
          </x14:formula1>
          <xm:sqref>C10:G12</xm:sqref>
        </x14:dataValidation>
        <x14:dataValidation type="list" errorStyle="information" allowBlank="1" showInputMessage="1" showErrorMessage="1" errorTitle="Incorrect answer" error="Please use the drop down menu" xr:uid="{00000000-0002-0000-0000-000009000000}">
          <x14:formula1>
            <xm:f>Lists!$G$3:$G$7</xm:f>
          </x14:formula1>
          <xm:sqref>G24</xm:sqref>
        </x14:dataValidation>
        <x14:dataValidation type="list" errorStyle="information" allowBlank="1" showInputMessage="1" showErrorMessage="1" errorTitle="Invalid Answer" error="Please use the drop down menu to fill in this cell" xr:uid="{00000000-0002-0000-0000-00000A000000}">
          <x14:formula1>
            <xm:f>Lists!$B$3:$B$4</xm:f>
          </x14:formula1>
          <xm:sqref>C25:E25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B1:N52"/>
  <sheetViews>
    <sheetView workbookViewId="0">
      <selection activeCell="L26" sqref="L26:N30"/>
    </sheetView>
  </sheetViews>
  <sheetFormatPr defaultRowHeight="15" x14ac:dyDescent="0.25"/>
  <cols>
    <col min="1" max="1" width="2" customWidth="1"/>
    <col min="2" max="2" width="35.7109375" customWidth="1"/>
    <col min="3" max="7" width="10" customWidth="1"/>
    <col min="8" max="8" width="4.28515625" hidden="1" customWidth="1"/>
    <col min="9" max="9" width="13.5703125" customWidth="1"/>
    <col min="10" max="10" width="2.7109375" customWidth="1"/>
    <col min="11" max="11" width="52.5703125" customWidth="1"/>
    <col min="12" max="12" width="13.85546875" customWidth="1"/>
    <col min="14" max="14" width="22.28515625" customWidth="1"/>
  </cols>
  <sheetData>
    <row r="1" spans="2:14" ht="15.75" thickBot="1" x14ac:dyDescent="0.3"/>
    <row r="2" spans="2:14" ht="15.75" thickBot="1" x14ac:dyDescent="0.3">
      <c r="B2" s="154" t="s">
        <v>102</v>
      </c>
      <c r="C2" s="155"/>
      <c r="D2" s="155"/>
      <c r="E2" s="155"/>
      <c r="F2" s="155"/>
      <c r="G2" s="155"/>
      <c r="H2" s="155"/>
      <c r="I2" s="156"/>
      <c r="K2" s="175" t="s">
        <v>102</v>
      </c>
      <c r="L2" s="176"/>
      <c r="M2" s="176"/>
      <c r="N2" s="177"/>
    </row>
    <row r="3" spans="2:14" x14ac:dyDescent="0.25">
      <c r="B3" s="7" t="s">
        <v>0</v>
      </c>
      <c r="C3" s="157">
        <f>'Referral or start of year'!C4</f>
        <v>0</v>
      </c>
      <c r="D3" s="158"/>
      <c r="E3" s="158"/>
      <c r="F3" s="158"/>
      <c r="G3" s="158"/>
      <c r="H3" s="158"/>
      <c r="I3" s="159"/>
      <c r="K3" s="190" t="s">
        <v>115</v>
      </c>
      <c r="L3" s="191"/>
      <c r="M3" s="191"/>
      <c r="N3" s="192"/>
    </row>
    <row r="4" spans="2:14" ht="15.75" thickBot="1" x14ac:dyDescent="0.3">
      <c r="B4" s="8" t="s">
        <v>48</v>
      </c>
      <c r="C4" s="160"/>
      <c r="D4" s="161"/>
      <c r="E4" s="161"/>
      <c r="F4" s="161"/>
      <c r="G4" s="161"/>
      <c r="H4" s="161"/>
      <c r="I4" s="162"/>
      <c r="K4" s="21" t="s">
        <v>108</v>
      </c>
      <c r="L4" s="58"/>
      <c r="M4" s="22" t="s">
        <v>109</v>
      </c>
      <c r="N4" s="68"/>
    </row>
    <row r="5" spans="2:14" ht="15.75" thickBot="1" x14ac:dyDescent="0.3">
      <c r="B5" s="10" t="s">
        <v>5</v>
      </c>
      <c r="C5" s="163"/>
      <c r="D5" s="164"/>
      <c r="E5" s="164"/>
      <c r="F5" s="164"/>
      <c r="G5" s="164"/>
      <c r="H5" s="164"/>
      <c r="I5" s="165"/>
      <c r="K5" s="190" t="s">
        <v>116</v>
      </c>
      <c r="L5" s="191"/>
      <c r="M5" s="191"/>
      <c r="N5" s="192"/>
    </row>
    <row r="6" spans="2:14" ht="14.45" customHeight="1" x14ac:dyDescent="0.25">
      <c r="B6" s="145" t="s">
        <v>10</v>
      </c>
      <c r="C6" s="146"/>
      <c r="D6" s="146"/>
      <c r="E6" s="146"/>
      <c r="F6" s="146"/>
      <c r="G6" s="146"/>
      <c r="H6" s="146"/>
      <c r="I6" s="147"/>
      <c r="K6" s="178" t="s">
        <v>142</v>
      </c>
      <c r="L6" s="179"/>
      <c r="M6" s="180"/>
      <c r="N6" s="17"/>
    </row>
    <row r="7" spans="2:14" ht="14.45" customHeight="1" x14ac:dyDescent="0.25">
      <c r="B7" s="8" t="s">
        <v>10</v>
      </c>
      <c r="C7" s="124"/>
      <c r="D7" s="124"/>
      <c r="E7" s="124"/>
      <c r="F7" s="3" t="s">
        <v>37</v>
      </c>
      <c r="G7" s="124"/>
      <c r="H7" s="124"/>
      <c r="I7" s="125"/>
      <c r="K7" s="197" t="s">
        <v>110</v>
      </c>
      <c r="L7" s="198"/>
      <c r="M7" s="199"/>
      <c r="N7" s="17"/>
    </row>
    <row r="8" spans="2:14" ht="14.45" customHeight="1" thickBot="1" x14ac:dyDescent="0.3">
      <c r="B8" s="9" t="s">
        <v>113</v>
      </c>
      <c r="C8" s="121"/>
      <c r="D8" s="121"/>
      <c r="E8" s="121"/>
      <c r="F8" s="195" t="s">
        <v>114</v>
      </c>
      <c r="G8" s="196"/>
      <c r="H8" s="18"/>
      <c r="I8" s="25"/>
      <c r="K8" s="200" t="s">
        <v>111</v>
      </c>
      <c r="L8" s="201"/>
      <c r="M8" s="202"/>
      <c r="N8" s="17"/>
    </row>
    <row r="9" spans="2:14" ht="14.45" customHeight="1" thickBot="1" x14ac:dyDescent="0.3">
      <c r="B9" s="168" t="s">
        <v>11</v>
      </c>
      <c r="C9" s="169"/>
      <c r="D9" s="169"/>
      <c r="E9" s="169"/>
      <c r="F9" s="169"/>
      <c r="G9" s="169"/>
      <c r="H9" s="169"/>
      <c r="I9" s="170"/>
      <c r="K9" s="190" t="s">
        <v>112</v>
      </c>
      <c r="L9" s="191"/>
      <c r="M9" s="191"/>
      <c r="N9" s="192"/>
    </row>
    <row r="10" spans="2:14" ht="28.9" customHeight="1" x14ac:dyDescent="0.25">
      <c r="B10" s="72" t="s">
        <v>12</v>
      </c>
      <c r="C10" s="49" t="s">
        <v>50</v>
      </c>
      <c r="D10" s="49" t="s">
        <v>51</v>
      </c>
      <c r="E10" s="49" t="s">
        <v>52</v>
      </c>
      <c r="F10" s="166" t="s">
        <v>44</v>
      </c>
      <c r="G10" s="167"/>
      <c r="H10" s="50"/>
      <c r="I10" s="51" t="s">
        <v>5</v>
      </c>
      <c r="K10" s="181"/>
      <c r="L10" s="182"/>
      <c r="M10" s="182"/>
      <c r="N10" s="183"/>
    </row>
    <row r="11" spans="2:14" x14ac:dyDescent="0.25">
      <c r="B11" s="8" t="s">
        <v>128</v>
      </c>
      <c r="C11" s="13" cm="1">
        <f t="array" aca="1" ref="C11" ca="1">CELL("contents",'Referral or start of year'!$C28)</f>
        <v>0</v>
      </c>
      <c r="D11" s="73"/>
      <c r="E11" s="30"/>
      <c r="F11" s="104"/>
      <c r="G11" s="104"/>
      <c r="H11" s="23"/>
      <c r="I11" s="54"/>
      <c r="K11" s="184"/>
      <c r="L11" s="185"/>
      <c r="M11" s="185"/>
      <c r="N11" s="186"/>
    </row>
    <row r="12" spans="2:14" x14ac:dyDescent="0.25">
      <c r="B12" s="8" t="s">
        <v>129</v>
      </c>
      <c r="C12" s="13" cm="1">
        <f t="array" aca="1" ref="C12" ca="1">CELL("contents",'Referral or start of year'!$C29)</f>
        <v>0</v>
      </c>
      <c r="D12" s="73"/>
      <c r="E12" s="30"/>
      <c r="F12" s="142"/>
      <c r="G12" s="144"/>
      <c r="H12" s="23"/>
      <c r="I12" s="54"/>
      <c r="K12" s="184"/>
      <c r="L12" s="185"/>
      <c r="M12" s="185"/>
      <c r="N12" s="186"/>
    </row>
    <row r="13" spans="2:14" x14ac:dyDescent="0.25">
      <c r="B13" s="8" t="s">
        <v>130</v>
      </c>
      <c r="C13" s="13" cm="1">
        <f t="array" aca="1" ref="C13" ca="1">CELL("contents",'Referral or start of year'!$C30)</f>
        <v>0</v>
      </c>
      <c r="D13" s="73"/>
      <c r="E13" s="30"/>
      <c r="F13" s="142"/>
      <c r="G13" s="144"/>
      <c r="H13" s="23"/>
      <c r="I13" s="54"/>
      <c r="K13" s="184"/>
      <c r="L13" s="185"/>
      <c r="M13" s="185"/>
      <c r="N13" s="186"/>
    </row>
    <row r="14" spans="2:14" x14ac:dyDescent="0.25">
      <c r="B14" s="8" t="s">
        <v>13</v>
      </c>
      <c r="C14" s="13" cm="1">
        <f t="array" aca="1" ref="C14" ca="1">CELL("contents",'Referral or start of year'!$C31)</f>
        <v>0</v>
      </c>
      <c r="D14" s="73"/>
      <c r="E14" s="30"/>
      <c r="F14" s="142"/>
      <c r="G14" s="144"/>
      <c r="H14" s="23"/>
      <c r="I14" s="54"/>
      <c r="K14" s="184"/>
      <c r="L14" s="185"/>
      <c r="M14" s="185"/>
      <c r="N14" s="186"/>
    </row>
    <row r="15" spans="2:14" x14ac:dyDescent="0.25">
      <c r="B15" s="8" t="s">
        <v>132</v>
      </c>
      <c r="C15" s="13" cm="1">
        <f t="array" aca="1" ref="C15" ca="1">CELL("contents",'Referral or start of year'!$C32)</f>
        <v>0</v>
      </c>
      <c r="D15" s="73"/>
      <c r="E15" s="30"/>
      <c r="F15" s="142"/>
      <c r="G15" s="144"/>
      <c r="H15" s="23"/>
      <c r="I15" s="54"/>
      <c r="K15" s="184"/>
      <c r="L15" s="185"/>
      <c r="M15" s="185"/>
      <c r="N15" s="186"/>
    </row>
    <row r="16" spans="2:14" ht="14.45" customHeight="1" x14ac:dyDescent="0.25">
      <c r="B16" s="8" t="s">
        <v>133</v>
      </c>
      <c r="C16" s="13" cm="1">
        <f t="array" aca="1" ref="C16" ca="1">CELL("contents",'Referral or start of year'!$C33)</f>
        <v>0</v>
      </c>
      <c r="D16" s="73"/>
      <c r="E16" s="30"/>
      <c r="F16" s="142"/>
      <c r="G16" s="144"/>
      <c r="H16" s="23"/>
      <c r="I16" s="54"/>
      <c r="K16" s="184"/>
      <c r="L16" s="185"/>
      <c r="M16" s="185"/>
      <c r="N16" s="186"/>
    </row>
    <row r="17" spans="2:14" ht="15.75" thickBot="1" x14ac:dyDescent="0.3">
      <c r="B17" s="8" t="s">
        <v>131</v>
      </c>
      <c r="C17" s="13" cm="1">
        <f t="array" aca="1" ref="C17" ca="1">CELL("contents",'Referral or start of year'!$C34)</f>
        <v>0</v>
      </c>
      <c r="D17" s="73"/>
      <c r="E17" s="30"/>
      <c r="F17" s="142"/>
      <c r="G17" s="144"/>
      <c r="H17" s="23"/>
      <c r="I17" s="54"/>
      <c r="K17" s="187"/>
      <c r="L17" s="188"/>
      <c r="M17" s="188"/>
      <c r="N17" s="189"/>
    </row>
    <row r="18" spans="2:14" ht="14.45" customHeight="1" thickBot="1" x14ac:dyDescent="0.3">
      <c r="B18" s="8" t="s">
        <v>14</v>
      </c>
      <c r="C18" s="13" cm="1">
        <f t="array" aca="1" ref="C18" ca="1">CELL("contents",'Referral or start of year'!$C35)</f>
        <v>0</v>
      </c>
      <c r="D18" s="73"/>
      <c r="E18" s="30"/>
      <c r="F18" s="142"/>
      <c r="G18" s="144"/>
      <c r="H18" s="23"/>
      <c r="I18" s="54"/>
      <c r="K18" s="19"/>
      <c r="L18" s="19"/>
      <c r="M18" s="19"/>
      <c r="N18" s="19"/>
    </row>
    <row r="19" spans="2:14" x14ac:dyDescent="0.25">
      <c r="B19" s="8" t="s">
        <v>15</v>
      </c>
      <c r="C19" s="39" cm="1">
        <f t="array" aca="1" ref="C19" ca="1">CELL("contents",'Referral or start of year'!$C36)</f>
        <v>0</v>
      </c>
      <c r="D19" s="40"/>
      <c r="E19" s="40"/>
      <c r="F19" s="173"/>
      <c r="G19" s="174"/>
      <c r="H19" s="23"/>
      <c r="I19" s="55"/>
      <c r="K19" s="145" t="s">
        <v>35</v>
      </c>
      <c r="L19" s="146"/>
      <c r="M19" s="146"/>
      <c r="N19" s="147"/>
    </row>
    <row r="20" spans="2:14" x14ac:dyDescent="0.25">
      <c r="B20" s="204" t="s">
        <v>134</v>
      </c>
      <c r="C20" s="3" t="s">
        <v>135</v>
      </c>
      <c r="D20" s="193" t="str">
        <f>IF('Referral or start of year'!C37:G37="","n/a",'Referral or start of year'!C37:G37)</f>
        <v>n/a</v>
      </c>
      <c r="E20" s="193"/>
      <c r="F20" s="193"/>
      <c r="G20" s="193"/>
      <c r="H20" s="193"/>
      <c r="I20" s="194"/>
      <c r="K20" s="8" t="s">
        <v>47</v>
      </c>
      <c r="L20" s="203" t="s">
        <v>140</v>
      </c>
      <c r="M20" s="85"/>
      <c r="N20" s="61"/>
    </row>
    <row r="21" spans="2:14" ht="15.75" thickBot="1" x14ac:dyDescent="0.3">
      <c r="B21" s="205"/>
      <c r="C21" s="52" t="s">
        <v>136</v>
      </c>
      <c r="D21" s="118"/>
      <c r="E21" s="119"/>
      <c r="F21" s="119"/>
      <c r="G21" s="119"/>
      <c r="H21" s="119"/>
      <c r="I21" s="120"/>
      <c r="K21" s="206" t="s">
        <v>117</v>
      </c>
      <c r="L21" s="82"/>
      <c r="M21" s="82"/>
      <c r="N21" s="83"/>
    </row>
    <row r="22" spans="2:14" ht="14.45" customHeight="1" x14ac:dyDescent="0.25">
      <c r="B22" s="168" t="s">
        <v>18</v>
      </c>
      <c r="C22" s="169"/>
      <c r="D22" s="169"/>
      <c r="E22" s="169"/>
      <c r="F22" s="169"/>
      <c r="G22" s="169"/>
      <c r="H22" s="169"/>
      <c r="I22" s="170"/>
      <c r="K22" s="207"/>
      <c r="L22" s="209"/>
      <c r="M22" s="209"/>
      <c r="N22" s="210"/>
    </row>
    <row r="23" spans="2:14" ht="30" customHeight="1" x14ac:dyDescent="0.25">
      <c r="B23" s="69" t="s">
        <v>19</v>
      </c>
      <c r="C23" s="29" t="s">
        <v>50</v>
      </c>
      <c r="D23" s="29" t="s">
        <v>51</v>
      </c>
      <c r="E23" s="29" t="s">
        <v>52</v>
      </c>
      <c r="F23" s="135" t="s">
        <v>126</v>
      </c>
      <c r="G23" s="135"/>
      <c r="H23" s="2"/>
      <c r="I23" s="12" t="s">
        <v>5</v>
      </c>
      <c r="K23" s="207"/>
      <c r="L23" s="209"/>
      <c r="M23" s="209"/>
      <c r="N23" s="210"/>
    </row>
    <row r="24" spans="2:14" ht="14.45" customHeight="1" x14ac:dyDescent="0.25">
      <c r="B24" s="8" t="s">
        <v>21</v>
      </c>
      <c r="C24" s="14" cm="1">
        <f t="array" aca="1" ref="C24" ca="1">CELL("contents",'Referral or start of year'!$C40)</f>
        <v>0</v>
      </c>
      <c r="D24" s="73"/>
      <c r="E24" s="30"/>
      <c r="F24" s="171"/>
      <c r="G24" s="171"/>
      <c r="H24" s="23"/>
      <c r="I24" s="54"/>
      <c r="K24" s="208"/>
      <c r="L24" s="211"/>
      <c r="M24" s="211"/>
      <c r="N24" s="212"/>
    </row>
    <row r="25" spans="2:14" ht="14.45" customHeight="1" x14ac:dyDescent="0.25">
      <c r="B25" s="8" t="s">
        <v>22</v>
      </c>
      <c r="C25" s="14" cm="1">
        <f t="array" aca="1" ref="C25" ca="1">CELL("contents",'Referral or start of year'!$C41)</f>
        <v>0</v>
      </c>
      <c r="D25" s="73"/>
      <c r="E25" s="30"/>
      <c r="F25" s="171"/>
      <c r="G25" s="171"/>
      <c r="H25" s="23"/>
      <c r="I25" s="54"/>
      <c r="K25" s="8" t="s">
        <v>64</v>
      </c>
      <c r="L25" s="203" t="s">
        <v>140</v>
      </c>
      <c r="M25" s="85"/>
      <c r="N25" s="61"/>
    </row>
    <row r="26" spans="2:14" ht="14.45" customHeight="1" x14ac:dyDescent="0.25">
      <c r="B26" s="8" t="s">
        <v>28</v>
      </c>
      <c r="C26" s="14" cm="1">
        <f t="array" aca="1" ref="C26" ca="1">CELL("contents",'Referral or start of year'!$C42)</f>
        <v>0</v>
      </c>
      <c r="D26" s="73"/>
      <c r="E26" s="30"/>
      <c r="F26" s="104"/>
      <c r="G26" s="104"/>
      <c r="H26" s="23"/>
      <c r="I26" s="54"/>
      <c r="K26" s="206" t="s">
        <v>118</v>
      </c>
      <c r="L26" s="82"/>
      <c r="M26" s="82"/>
      <c r="N26" s="83"/>
    </row>
    <row r="27" spans="2:14" x14ac:dyDescent="0.25">
      <c r="B27" s="8" t="s">
        <v>26</v>
      </c>
      <c r="C27" s="14" cm="1">
        <f t="array" aca="1" ref="C27" ca="1">CELL("contents",'Referral or start of year'!$C43)</f>
        <v>0</v>
      </c>
      <c r="D27" s="73"/>
      <c r="E27" s="30"/>
      <c r="F27" s="104"/>
      <c r="G27" s="104"/>
      <c r="H27" s="23"/>
      <c r="I27" s="54"/>
      <c r="K27" s="207"/>
      <c r="L27" s="209"/>
      <c r="M27" s="209"/>
      <c r="N27" s="210"/>
    </row>
    <row r="28" spans="2:14" ht="14.45" customHeight="1" x14ac:dyDescent="0.25">
      <c r="B28" s="8" t="s">
        <v>61</v>
      </c>
      <c r="C28" s="14" cm="1">
        <f t="array" aca="1" ref="C28" ca="1">CELL("contents",'Referral or start of year'!$C44)</f>
        <v>0</v>
      </c>
      <c r="D28" s="73"/>
      <c r="E28" s="30"/>
      <c r="F28" s="171"/>
      <c r="G28" s="171"/>
      <c r="H28" s="23"/>
      <c r="I28" s="54"/>
      <c r="K28" s="207"/>
      <c r="L28" s="209"/>
      <c r="M28" s="209"/>
      <c r="N28" s="210"/>
    </row>
    <row r="29" spans="2:14" x14ac:dyDescent="0.25">
      <c r="B29" s="8" t="s">
        <v>24</v>
      </c>
      <c r="C29" s="14" cm="1">
        <f t="array" aca="1" ref="C29" ca="1">CELL("contents",'Referral or start of year'!$C45)</f>
        <v>0</v>
      </c>
      <c r="D29" s="73"/>
      <c r="E29" s="30"/>
      <c r="F29" s="104"/>
      <c r="G29" s="104"/>
      <c r="H29" s="23"/>
      <c r="I29" s="54"/>
      <c r="K29" s="207"/>
      <c r="L29" s="209"/>
      <c r="M29" s="209"/>
      <c r="N29" s="210"/>
    </row>
    <row r="30" spans="2:14" ht="14.45" customHeight="1" thickBot="1" x14ac:dyDescent="0.3">
      <c r="B30" s="8" t="s">
        <v>25</v>
      </c>
      <c r="C30" s="14" cm="1">
        <f t="array" aca="1" ref="C30" ca="1">CELL("contents",'Referral or start of year'!$C46)</f>
        <v>0</v>
      </c>
      <c r="D30" s="73"/>
      <c r="E30" s="30"/>
      <c r="F30" s="171"/>
      <c r="G30" s="171"/>
      <c r="H30" s="23"/>
      <c r="I30" s="54"/>
      <c r="K30" s="213"/>
      <c r="L30" s="214"/>
      <c r="M30" s="214"/>
      <c r="N30" s="215"/>
    </row>
    <row r="31" spans="2:14" ht="14.45" customHeight="1" x14ac:dyDescent="0.25">
      <c r="B31" s="8" t="s">
        <v>138</v>
      </c>
      <c r="C31" s="14" cm="1">
        <f t="array" aca="1" ref="C31" ca="1">CELL("contents",'Referral or start of year'!$C47)</f>
        <v>0</v>
      </c>
      <c r="D31" s="73"/>
      <c r="E31" s="30"/>
      <c r="F31" s="104"/>
      <c r="G31" s="104"/>
      <c r="H31" s="23"/>
      <c r="I31" s="54"/>
      <c r="K31" s="36"/>
      <c r="L31" s="37"/>
      <c r="M31" s="37"/>
      <c r="N31" s="37"/>
    </row>
    <row r="32" spans="2:14" ht="14.45" customHeight="1" x14ac:dyDescent="0.25">
      <c r="B32" s="8" t="s">
        <v>139</v>
      </c>
      <c r="C32" s="14" cm="1">
        <f t="array" aca="1" ref="C32" ca="1">CELL("contents",'Referral or start of year'!$C48)</f>
        <v>0</v>
      </c>
      <c r="D32" s="73"/>
      <c r="E32" s="30"/>
      <c r="F32" s="104"/>
      <c r="G32" s="104"/>
      <c r="H32" s="23"/>
      <c r="I32" s="54"/>
      <c r="K32" s="36"/>
      <c r="L32" s="37"/>
      <c r="M32" s="37"/>
      <c r="N32" s="37"/>
    </row>
    <row r="33" spans="2:14" ht="14.45" customHeight="1" thickBot="1" x14ac:dyDescent="0.3">
      <c r="B33" s="8" t="s">
        <v>27</v>
      </c>
      <c r="C33" s="14" cm="1">
        <f t="array" aca="1" ref="C33" ca="1">CELL("contents",'Referral or start of year'!$C49)</f>
        <v>0</v>
      </c>
      <c r="D33" s="73"/>
      <c r="E33" s="30"/>
      <c r="F33" s="104"/>
      <c r="G33" s="104"/>
      <c r="H33" s="23"/>
      <c r="I33" s="54"/>
    </row>
    <row r="34" spans="2:14" ht="14.45" customHeight="1" x14ac:dyDescent="0.25">
      <c r="B34" s="8" t="s">
        <v>29</v>
      </c>
      <c r="C34" s="14" cm="1">
        <f t="array" aca="1" ref="C34" ca="1">CELL("contents",'Referral or start of year'!$C50)</f>
        <v>0</v>
      </c>
      <c r="D34" s="73"/>
      <c r="E34" s="30"/>
      <c r="F34" s="104"/>
      <c r="G34" s="104"/>
      <c r="H34" s="23"/>
      <c r="I34" s="54"/>
      <c r="K34" s="148" t="s">
        <v>127</v>
      </c>
      <c r="L34" s="149"/>
      <c r="M34" s="149"/>
      <c r="N34" s="150"/>
    </row>
    <row r="35" spans="2:14" ht="14.45" customHeight="1" thickBot="1" x14ac:dyDescent="0.3">
      <c r="B35" s="9" t="s">
        <v>30</v>
      </c>
      <c r="C35" s="53" cm="1">
        <f t="array" aca="1" ref="C35" ca="1">CELL("contents",'Referral or start of year'!$C53)</f>
        <v>0</v>
      </c>
      <c r="D35" s="75"/>
      <c r="E35" s="31"/>
      <c r="F35" s="172"/>
      <c r="G35" s="172"/>
      <c r="H35" s="24"/>
      <c r="I35" s="56"/>
      <c r="K35" s="151"/>
      <c r="L35" s="152"/>
      <c r="M35" s="152"/>
      <c r="N35" s="153"/>
    </row>
    <row r="36" spans="2:14" x14ac:dyDescent="0.25">
      <c r="B36" s="168" t="s">
        <v>33</v>
      </c>
      <c r="C36" s="169"/>
      <c r="D36" s="169"/>
      <c r="E36" s="169"/>
      <c r="F36" s="169"/>
      <c r="G36" s="169"/>
      <c r="H36" s="169"/>
      <c r="I36" s="170"/>
      <c r="K36" s="27"/>
      <c r="L36" s="27"/>
      <c r="M36" s="27"/>
      <c r="N36" s="27"/>
    </row>
    <row r="37" spans="2:14" ht="144.6" customHeight="1" thickBot="1" x14ac:dyDescent="0.3">
      <c r="B37" s="98"/>
      <c r="C37" s="99"/>
      <c r="D37" s="99"/>
      <c r="E37" s="99"/>
      <c r="F37" s="99"/>
      <c r="G37" s="99"/>
      <c r="H37" s="99"/>
      <c r="I37" s="100"/>
    </row>
    <row r="38" spans="2:14" s="6" customFormat="1" x14ac:dyDescent="0.25">
      <c r="B38" s="5"/>
      <c r="C38" s="5"/>
      <c r="D38" s="5"/>
      <c r="E38" s="5"/>
      <c r="F38" s="5"/>
      <c r="G38" s="5"/>
      <c r="H38" s="5"/>
      <c r="I38" s="5"/>
    </row>
    <row r="40" spans="2:14" x14ac:dyDescent="0.25">
      <c r="K40" s="28"/>
      <c r="L40" s="28"/>
      <c r="M40" s="28"/>
      <c r="N40" s="28"/>
    </row>
    <row r="41" spans="2:14" x14ac:dyDescent="0.25">
      <c r="K41" s="48"/>
      <c r="L41" s="48"/>
      <c r="M41" s="48"/>
      <c r="N41" s="48"/>
    </row>
    <row r="42" spans="2:14" x14ac:dyDescent="0.25">
      <c r="K42" s="44"/>
      <c r="L42" s="45"/>
      <c r="M42" s="45"/>
      <c r="N42" s="46"/>
    </row>
    <row r="43" spans="2:14" x14ac:dyDescent="0.25">
      <c r="K43" s="36"/>
      <c r="L43" s="37"/>
      <c r="M43" s="37"/>
      <c r="N43" s="37"/>
    </row>
    <row r="44" spans="2:14" x14ac:dyDescent="0.25">
      <c r="K44" s="36"/>
      <c r="L44" s="37"/>
      <c r="M44" s="37"/>
      <c r="N44" s="37"/>
    </row>
    <row r="45" spans="2:14" x14ac:dyDescent="0.25">
      <c r="K45" s="36"/>
      <c r="L45" s="37"/>
      <c r="M45" s="37"/>
      <c r="N45" s="37"/>
    </row>
    <row r="46" spans="2:14" x14ac:dyDescent="0.25">
      <c r="K46" s="36"/>
      <c r="L46" s="37"/>
      <c r="M46" s="37"/>
      <c r="N46" s="37"/>
    </row>
    <row r="47" spans="2:14" x14ac:dyDescent="0.25">
      <c r="K47" s="44"/>
      <c r="L47" s="45"/>
      <c r="M47" s="45"/>
      <c r="N47" s="47"/>
    </row>
    <row r="48" spans="2:14" x14ac:dyDescent="0.25">
      <c r="K48" s="36"/>
      <c r="L48" s="37"/>
      <c r="M48" s="37"/>
      <c r="N48" s="37"/>
    </row>
    <row r="49" spans="11:14" x14ac:dyDescent="0.25">
      <c r="K49" s="36"/>
      <c r="L49" s="37"/>
      <c r="M49" s="37"/>
      <c r="N49" s="37"/>
    </row>
    <row r="50" spans="11:14" x14ac:dyDescent="0.25">
      <c r="K50" s="36"/>
      <c r="L50" s="37"/>
      <c r="M50" s="37"/>
      <c r="N50" s="37"/>
    </row>
    <row r="51" spans="11:14" x14ac:dyDescent="0.25">
      <c r="K51" s="36"/>
      <c r="L51" s="37"/>
      <c r="M51" s="37"/>
      <c r="N51" s="37"/>
    </row>
    <row r="52" spans="11:14" x14ac:dyDescent="0.25">
      <c r="K52" s="36"/>
      <c r="L52" s="37"/>
      <c r="M52" s="37"/>
      <c r="N52" s="37"/>
    </row>
  </sheetData>
  <sheetProtection password="CF8D" sheet="1" objects="1" scenarios="1"/>
  <mergeCells count="55">
    <mergeCell ref="B20:B21"/>
    <mergeCell ref="D21:I21"/>
    <mergeCell ref="K21:K24"/>
    <mergeCell ref="L21:N24"/>
    <mergeCell ref="K26:K30"/>
    <mergeCell ref="L26:N30"/>
    <mergeCell ref="F30:G30"/>
    <mergeCell ref="L25:M25"/>
    <mergeCell ref="F19:G19"/>
    <mergeCell ref="F23:G23"/>
    <mergeCell ref="K2:N2"/>
    <mergeCell ref="K6:M6"/>
    <mergeCell ref="K10:N17"/>
    <mergeCell ref="K5:N5"/>
    <mergeCell ref="K3:N3"/>
    <mergeCell ref="K19:N19"/>
    <mergeCell ref="D20:I20"/>
    <mergeCell ref="C8:E8"/>
    <mergeCell ref="F8:G8"/>
    <mergeCell ref="K9:N9"/>
    <mergeCell ref="K7:M7"/>
    <mergeCell ref="K8:M8"/>
    <mergeCell ref="L20:M20"/>
    <mergeCell ref="B36:I36"/>
    <mergeCell ref="B37:I37"/>
    <mergeCell ref="F15:G15"/>
    <mergeCell ref="F16:G16"/>
    <mergeCell ref="F17:G17"/>
    <mergeCell ref="B22:I22"/>
    <mergeCell ref="F35:G35"/>
    <mergeCell ref="F33:G33"/>
    <mergeCell ref="F34:G34"/>
    <mergeCell ref="F31:G31"/>
    <mergeCell ref="F32:G32"/>
    <mergeCell ref="F27:G27"/>
    <mergeCell ref="F28:G28"/>
    <mergeCell ref="F29:G29"/>
    <mergeCell ref="F26:G26"/>
    <mergeCell ref="F18:G18"/>
    <mergeCell ref="K34:N35"/>
    <mergeCell ref="F13:G13"/>
    <mergeCell ref="F14:G14"/>
    <mergeCell ref="B6:I6"/>
    <mergeCell ref="B2:I2"/>
    <mergeCell ref="C3:I3"/>
    <mergeCell ref="C4:I4"/>
    <mergeCell ref="F12:G12"/>
    <mergeCell ref="C5:I5"/>
    <mergeCell ref="C7:E7"/>
    <mergeCell ref="F10:G10"/>
    <mergeCell ref="F11:G11"/>
    <mergeCell ref="B9:I9"/>
    <mergeCell ref="G7:I7"/>
    <mergeCell ref="F24:G24"/>
    <mergeCell ref="F25:G25"/>
  </mergeCells>
  <conditionalFormatting sqref="B6">
    <cfRule type="containsBlanks" dxfId="176" priority="99">
      <formula>LEN(TRIM(B6))=0</formula>
    </cfRule>
  </conditionalFormatting>
  <conditionalFormatting sqref="C7:E7">
    <cfRule type="containsBlanks" dxfId="175" priority="98">
      <formula>LEN(TRIM(C7))=0</formula>
    </cfRule>
  </conditionalFormatting>
  <conditionalFormatting sqref="F11:G19 C11:C21">
    <cfRule type="containsBlanks" dxfId="174" priority="93">
      <formula>LEN(TRIM(C11))=0</formula>
    </cfRule>
  </conditionalFormatting>
  <conditionalFormatting sqref="E29:I29 H28:I28 H24:I25 E24:E28 E30 H30:I30 E31:I35">
    <cfRule type="expression" dxfId="173" priority="89">
      <formula>$D24="no"</formula>
    </cfRule>
    <cfRule type="containsBlanks" dxfId="172" priority="90">
      <formula>LEN(TRIM(E24))=0</formula>
    </cfRule>
  </conditionalFormatting>
  <conditionalFormatting sqref="I11:I19">
    <cfRule type="containsBlanks" dxfId="171" priority="92">
      <formula>LEN(TRIM(I11))=0</formula>
    </cfRule>
  </conditionalFormatting>
  <conditionalFormatting sqref="E11:E19">
    <cfRule type="containsBlanks" dxfId="170" priority="85">
      <formula>LEN(TRIM(E11))=0</formula>
    </cfRule>
  </conditionalFormatting>
  <conditionalFormatting sqref="E11:I19">
    <cfRule type="expression" dxfId="169" priority="64">
      <formula>$D11="no"</formula>
    </cfRule>
  </conditionalFormatting>
  <conditionalFormatting sqref="G7">
    <cfRule type="containsBlanks" dxfId="168" priority="97">
      <formula>LEN(TRIM(G7))=0</formula>
    </cfRule>
  </conditionalFormatting>
  <conditionalFormatting sqref="C8">
    <cfRule type="containsBlanks" dxfId="167" priority="96">
      <formula>LEN(TRIM(C8))=0</formula>
    </cfRule>
  </conditionalFormatting>
  <conditionalFormatting sqref="I8">
    <cfRule type="expression" dxfId="166" priority="49">
      <formula>$C$8="no"</formula>
    </cfRule>
    <cfRule type="containsBlanks" dxfId="165" priority="95">
      <formula>LEN(TRIM(I8))=0</formula>
    </cfRule>
  </conditionalFormatting>
  <conditionalFormatting sqref="G7 C8 I8">
    <cfRule type="expression" dxfId="164" priority="51">
      <formula>$C$7="No EHCP"</formula>
    </cfRule>
    <cfRule type="expression" dxfId="163" priority="58">
      <formula>$C$7="Requested EHCP"</formula>
    </cfRule>
    <cfRule type="expression" dxfId="162" priority="60">
      <formula>$C$7="Refused EHCP"</formula>
    </cfRule>
    <cfRule type="expression" dxfId="161" priority="94">
      <formula>$C$7="Draft EHCP"</formula>
    </cfRule>
  </conditionalFormatting>
  <conditionalFormatting sqref="L4 N4 N6:N8">
    <cfRule type="containsBlanks" dxfId="160" priority="44">
      <formula>LEN(TRIM(L4))=0</formula>
    </cfRule>
  </conditionalFormatting>
  <conditionalFormatting sqref="N4">
    <cfRule type="expression" dxfId="159" priority="43">
      <formula>$L$4="no"</formula>
    </cfRule>
  </conditionalFormatting>
  <conditionalFormatting sqref="I24 F24">
    <cfRule type="expression" dxfId="158" priority="42">
      <formula>$E$24="no"</formula>
    </cfRule>
  </conditionalFormatting>
  <conditionalFormatting sqref="F11:I11">
    <cfRule type="expression" dxfId="157" priority="41">
      <formula>$E$11="no"</formula>
    </cfRule>
  </conditionalFormatting>
  <conditionalFormatting sqref="F12:I12">
    <cfRule type="expression" dxfId="156" priority="40">
      <formula>$E$12="no"</formula>
    </cfRule>
  </conditionalFormatting>
  <conditionalFormatting sqref="F13:I13">
    <cfRule type="expression" dxfId="155" priority="39">
      <formula>$E$13="no"</formula>
    </cfRule>
  </conditionalFormatting>
  <conditionalFormatting sqref="F14:I14">
    <cfRule type="expression" dxfId="154" priority="38">
      <formula>$E$14="no"</formula>
    </cfRule>
  </conditionalFormatting>
  <conditionalFormatting sqref="F15:I15">
    <cfRule type="expression" dxfId="153" priority="37">
      <formula>$E$15="no"</formula>
    </cfRule>
  </conditionalFormatting>
  <conditionalFormatting sqref="F16:I16">
    <cfRule type="expression" dxfId="152" priority="36">
      <formula>$E$16="no"</formula>
    </cfRule>
  </conditionalFormatting>
  <conditionalFormatting sqref="F17:I17">
    <cfRule type="expression" dxfId="151" priority="35">
      <formula>$E$17="no"</formula>
    </cfRule>
  </conditionalFormatting>
  <conditionalFormatting sqref="F18:I18">
    <cfRule type="expression" dxfId="150" priority="34">
      <formula>$E$18="no"</formula>
    </cfRule>
  </conditionalFormatting>
  <conditionalFormatting sqref="F19:I19">
    <cfRule type="expression" dxfId="149" priority="33">
      <formula>$E$19="no"</formula>
    </cfRule>
  </conditionalFormatting>
  <conditionalFormatting sqref="I24">
    <cfRule type="expression" dxfId="148" priority="32">
      <formula>$E$24="no"</formula>
    </cfRule>
  </conditionalFormatting>
  <conditionalFormatting sqref="I25">
    <cfRule type="expression" dxfId="147" priority="31">
      <formula>$E$25="no"</formula>
    </cfRule>
  </conditionalFormatting>
  <conditionalFormatting sqref="I28">
    <cfRule type="expression" dxfId="146" priority="30">
      <formula>$E$28="no"</formula>
    </cfRule>
  </conditionalFormatting>
  <conditionalFormatting sqref="F29:I29">
    <cfRule type="expression" dxfId="145" priority="29">
      <formula>$E$29="no"</formula>
    </cfRule>
  </conditionalFormatting>
  <conditionalFormatting sqref="I30">
    <cfRule type="expression" dxfId="144" priority="28">
      <formula>$E$30="no"</formula>
    </cfRule>
  </conditionalFormatting>
  <conditionalFormatting sqref="F31:I31">
    <cfRule type="expression" dxfId="143" priority="27">
      <formula>$E$31="no"</formula>
    </cfRule>
  </conditionalFormatting>
  <conditionalFormatting sqref="F32:I32">
    <cfRule type="expression" dxfId="142" priority="26">
      <formula>$E$32="no"</formula>
    </cfRule>
  </conditionalFormatting>
  <conditionalFormatting sqref="F33:I33">
    <cfRule type="expression" dxfId="141" priority="25">
      <formula>$E$33="no"</formula>
    </cfRule>
  </conditionalFormatting>
  <conditionalFormatting sqref="F34:I34">
    <cfRule type="expression" dxfId="140" priority="24">
      <formula>$E$34="no"</formula>
    </cfRule>
  </conditionalFormatting>
  <conditionalFormatting sqref="F35:I35">
    <cfRule type="expression" dxfId="139" priority="21">
      <formula>$E$35="no"</formula>
    </cfRule>
  </conditionalFormatting>
  <conditionalFormatting sqref="F26:I26">
    <cfRule type="expression" dxfId="138" priority="19">
      <formula>$D26="no"</formula>
    </cfRule>
    <cfRule type="containsBlanks" dxfId="137" priority="20">
      <formula>LEN(TRIM(F26))=0</formula>
    </cfRule>
  </conditionalFormatting>
  <conditionalFormatting sqref="F26:I26">
    <cfRule type="expression" dxfId="136" priority="18">
      <formula>$E$34="no"</formula>
    </cfRule>
  </conditionalFormatting>
  <conditionalFormatting sqref="F27:I27">
    <cfRule type="expression" dxfId="135" priority="16">
      <formula>$D27="no"</formula>
    </cfRule>
    <cfRule type="containsBlanks" dxfId="134" priority="17">
      <formula>LEN(TRIM(F27))=0</formula>
    </cfRule>
  </conditionalFormatting>
  <conditionalFormatting sqref="F27:I27">
    <cfRule type="expression" dxfId="133" priority="15">
      <formula>$E$34="no"</formula>
    </cfRule>
  </conditionalFormatting>
  <conditionalFormatting sqref="D21:I21">
    <cfRule type="expression" dxfId="132" priority="10">
      <formula>$C$19="yes"</formula>
    </cfRule>
    <cfRule type="containsBlanks" dxfId="131" priority="11">
      <formula>LEN(TRIM(D21))=0</formula>
    </cfRule>
    <cfRule type="expression" dxfId="130" priority="9">
      <formula>$D$19="no"</formula>
    </cfRule>
  </conditionalFormatting>
  <conditionalFormatting sqref="N20 L21">
    <cfRule type="containsBlanks" dxfId="129" priority="8">
      <formula>LEN(TRIM(L20))=0</formula>
    </cfRule>
  </conditionalFormatting>
  <conditionalFormatting sqref="N25">
    <cfRule type="containsBlanks" dxfId="128" priority="6">
      <formula>LEN(TRIM(N25))=0</formula>
    </cfRule>
  </conditionalFormatting>
  <conditionalFormatting sqref="L26">
    <cfRule type="containsBlanks" dxfId="127" priority="7">
      <formula>LEN(TRIM(L26))=0</formula>
    </cfRule>
  </conditionalFormatting>
  <conditionalFormatting sqref="C4:I5">
    <cfRule type="containsBlanks" dxfId="126" priority="5">
      <formula>LEN(TRIM(C4))=0</formula>
    </cfRule>
  </conditionalFormatting>
  <conditionalFormatting sqref="D11:D19">
    <cfRule type="containsBlanks" dxfId="125" priority="4">
      <formula>LEN(TRIM(D11))=0</formula>
    </cfRule>
  </conditionalFormatting>
  <conditionalFormatting sqref="D24:D35">
    <cfRule type="containsBlanks" dxfId="124" priority="3">
      <formula>LEN(TRIM(D24))=0</formula>
    </cfRule>
  </conditionalFormatting>
  <conditionalFormatting sqref="B37">
    <cfRule type="containsBlanks" dxfId="123" priority="2">
      <formula>LEN(TRIM(B37))=0</formula>
    </cfRule>
  </conditionalFormatting>
  <conditionalFormatting sqref="K10:N17">
    <cfRule type="containsBlanks" dxfId="122" priority="1">
      <formula>LEN(TRIM(K10))=0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errorStyle="information" allowBlank="1" showInputMessage="1" showErrorMessage="1" errorTitle="Invalid answer" error="Please use the drop down menu to fill in this cell" xr:uid="{00000000-0002-0000-0100-000000000000}">
          <x14:formula1>
            <xm:f>Lists!$B$3:$B$4</xm:f>
          </x14:formula1>
          <xm:sqref>D24:E35 D11:D19</xm:sqref>
        </x14:dataValidation>
        <x14:dataValidation type="list" errorStyle="information" allowBlank="1" showInputMessage="1" showErrorMessage="1" errorTitle="Invalid answer" error="Please use the drop down menu to fill in this cell" xr:uid="{00000000-0002-0000-0100-000001000000}">
          <x14:formula1>
            <xm:f>Lists!$B$3:$B$6</xm:f>
          </x14:formula1>
          <xm:sqref>E11:E19</xm:sqref>
        </x14:dataValidation>
        <x14:dataValidation type="list" errorStyle="information" allowBlank="1" showInputMessage="1" showErrorMessage="1" errorTitle="Invalid Answer" error="Please use the drop down menu to fill in this cell" xr:uid="{00000000-0002-0000-0100-000002000000}">
          <x14:formula1>
            <xm:f>Lists!$D$2:$D$6</xm:f>
          </x14:formula1>
          <xm:sqref>C7:E7</xm:sqref>
        </x14:dataValidation>
        <x14:dataValidation type="list" errorStyle="information" allowBlank="1" showInputMessage="1" showErrorMessage="1" errorTitle="Invalid answer" error="Please use the drop down menu to select an answer in this cell" xr:uid="{00000000-0002-0000-0100-000003000000}">
          <x14:formula1>
            <xm:f>Lists!$G$3:$G$12</xm:f>
          </x14:formula1>
          <xm:sqref>N42 N47 N20 N25</xm:sqref>
        </x14:dataValidation>
        <x14:dataValidation type="list" errorStyle="information" allowBlank="1" showInputMessage="1" showErrorMessage="1" errorTitle="Invalid Answer" error="Please use the drop down menu to fill in this cell" xr:uid="{00000000-0002-0000-0100-000004000000}">
          <x14:formula1>
            <xm:f>Lists!$B$3:$B$4</xm:f>
          </x14:formula1>
          <xm:sqref>C8:E8</xm:sqref>
        </x14:dataValidation>
        <x14:dataValidation type="list" allowBlank="1" showInputMessage="1" showErrorMessage="1" xr:uid="{00000000-0002-0000-0100-000005000000}">
          <x14:formula1>
            <xm:f>Lists!$G$3:$G$7</xm:f>
          </x14:formula1>
          <xm:sqref>G7:I7</xm:sqref>
        </x14:dataValidation>
        <x14:dataValidation type="list" allowBlank="1" showInputMessage="1" showErrorMessage="1" xr:uid="{00000000-0002-0000-0100-000006000000}">
          <x14:formula1>
            <xm:f>Lists!$B$3:$B$4</xm:f>
          </x14:formula1>
          <xm:sqref>L4 N6:N8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"/>
  <dimension ref="B1:N54"/>
  <sheetViews>
    <sheetView workbookViewId="0">
      <selection activeCell="C8" activeCellId="2" sqref="G7:I7 I8 C8:E8"/>
    </sheetView>
  </sheetViews>
  <sheetFormatPr defaultRowHeight="15" x14ac:dyDescent="0.25"/>
  <cols>
    <col min="1" max="1" width="2" customWidth="1"/>
    <col min="2" max="2" width="35.7109375" customWidth="1"/>
    <col min="3" max="7" width="10" customWidth="1"/>
    <col min="8" max="8" width="4.28515625" hidden="1" customWidth="1"/>
    <col min="9" max="9" width="13.7109375" customWidth="1"/>
    <col min="10" max="10" width="2.7109375" customWidth="1"/>
    <col min="11" max="11" width="52.7109375" customWidth="1"/>
    <col min="12" max="12" width="13.5703125" customWidth="1"/>
    <col min="14" max="14" width="22.28515625" customWidth="1"/>
  </cols>
  <sheetData>
    <row r="1" spans="2:14" ht="15.75" thickBot="1" x14ac:dyDescent="0.3"/>
    <row r="2" spans="2:14" ht="15.75" thickBot="1" x14ac:dyDescent="0.3">
      <c r="B2" s="216" t="s">
        <v>103</v>
      </c>
      <c r="C2" s="217"/>
      <c r="D2" s="217"/>
      <c r="E2" s="217"/>
      <c r="F2" s="217"/>
      <c r="G2" s="217"/>
      <c r="H2" s="217"/>
      <c r="I2" s="218"/>
      <c r="K2" s="231" t="s">
        <v>103</v>
      </c>
      <c r="L2" s="232"/>
      <c r="M2" s="232"/>
      <c r="N2" s="233"/>
    </row>
    <row r="3" spans="2:14" x14ac:dyDescent="0.25">
      <c r="B3" s="7" t="s">
        <v>0</v>
      </c>
      <c r="C3" s="219">
        <f>'Referral or start of year'!C4</f>
        <v>0</v>
      </c>
      <c r="D3" s="219"/>
      <c r="E3" s="219"/>
      <c r="F3" s="219"/>
      <c r="G3" s="219"/>
      <c r="H3" s="219"/>
      <c r="I3" s="220"/>
      <c r="K3" s="190" t="s">
        <v>115</v>
      </c>
      <c r="L3" s="191"/>
      <c r="M3" s="191"/>
      <c r="N3" s="192"/>
    </row>
    <row r="4" spans="2:14" ht="15.75" thickBot="1" x14ac:dyDescent="0.3">
      <c r="B4" s="8" t="s">
        <v>48</v>
      </c>
      <c r="C4" s="221"/>
      <c r="D4" s="221"/>
      <c r="E4" s="221"/>
      <c r="F4" s="221"/>
      <c r="G4" s="221"/>
      <c r="H4" s="221"/>
      <c r="I4" s="222"/>
      <c r="K4" s="21" t="s">
        <v>108</v>
      </c>
      <c r="L4" s="58"/>
      <c r="M4" s="22" t="s">
        <v>109</v>
      </c>
      <c r="N4" s="59"/>
    </row>
    <row r="5" spans="2:14" ht="15.75" thickBot="1" x14ac:dyDescent="0.3">
      <c r="B5" s="10" t="s">
        <v>5</v>
      </c>
      <c r="C5" s="223"/>
      <c r="D5" s="223"/>
      <c r="E5" s="223"/>
      <c r="F5" s="223"/>
      <c r="G5" s="223"/>
      <c r="H5" s="223"/>
      <c r="I5" s="224"/>
      <c r="K5" s="190" t="s">
        <v>116</v>
      </c>
      <c r="L5" s="191"/>
      <c r="M5" s="191"/>
      <c r="N5" s="192"/>
    </row>
    <row r="6" spans="2:14" ht="14.45" customHeight="1" x14ac:dyDescent="0.25">
      <c r="B6" s="101" t="s">
        <v>10</v>
      </c>
      <c r="C6" s="102"/>
      <c r="D6" s="102"/>
      <c r="E6" s="102"/>
      <c r="F6" s="102"/>
      <c r="G6" s="102"/>
      <c r="H6" s="102"/>
      <c r="I6" s="103"/>
      <c r="K6" s="178" t="s">
        <v>142</v>
      </c>
      <c r="L6" s="179"/>
      <c r="M6" s="180"/>
      <c r="N6" s="58"/>
    </row>
    <row r="7" spans="2:14" ht="14.45" customHeight="1" x14ac:dyDescent="0.25">
      <c r="B7" s="8" t="s">
        <v>10</v>
      </c>
      <c r="C7" s="104"/>
      <c r="D7" s="104"/>
      <c r="E7" s="104"/>
      <c r="F7" s="3" t="s">
        <v>37</v>
      </c>
      <c r="G7" s="104"/>
      <c r="H7" s="104"/>
      <c r="I7" s="105"/>
      <c r="K7" s="197" t="s">
        <v>110</v>
      </c>
      <c r="L7" s="198"/>
      <c r="M7" s="199"/>
      <c r="N7" s="58"/>
    </row>
    <row r="8" spans="2:14" ht="14.45" customHeight="1" thickBot="1" x14ac:dyDescent="0.3">
      <c r="B8" s="9" t="s">
        <v>113</v>
      </c>
      <c r="C8" s="172"/>
      <c r="D8" s="172"/>
      <c r="E8" s="172"/>
      <c r="F8" s="195" t="s">
        <v>114</v>
      </c>
      <c r="G8" s="196"/>
      <c r="H8" s="18"/>
      <c r="I8" s="31"/>
      <c r="K8" s="200" t="s">
        <v>111</v>
      </c>
      <c r="L8" s="201"/>
      <c r="M8" s="202"/>
      <c r="N8" s="58"/>
    </row>
    <row r="9" spans="2:14" ht="14.45" customHeight="1" x14ac:dyDescent="0.25">
      <c r="B9" s="168" t="s">
        <v>49</v>
      </c>
      <c r="C9" s="169"/>
      <c r="D9" s="169"/>
      <c r="E9" s="169"/>
      <c r="F9" s="169"/>
      <c r="G9" s="169"/>
      <c r="H9" s="169"/>
      <c r="I9" s="170"/>
      <c r="K9" s="190" t="s">
        <v>112</v>
      </c>
      <c r="L9" s="191"/>
      <c r="M9" s="191"/>
      <c r="N9" s="192"/>
    </row>
    <row r="10" spans="2:14" ht="28.9" customHeight="1" x14ac:dyDescent="0.25">
      <c r="B10" s="69" t="s">
        <v>12</v>
      </c>
      <c r="C10" s="33" t="s">
        <v>50</v>
      </c>
      <c r="D10" s="33" t="s">
        <v>51</v>
      </c>
      <c r="E10" s="33" t="s">
        <v>52</v>
      </c>
      <c r="F10" s="225" t="s">
        <v>44</v>
      </c>
      <c r="G10" s="226"/>
      <c r="H10" s="2"/>
      <c r="I10" s="12" t="s">
        <v>5</v>
      </c>
      <c r="K10" s="181"/>
      <c r="L10" s="182"/>
      <c r="M10" s="182"/>
      <c r="N10" s="183"/>
    </row>
    <row r="11" spans="2:14" x14ac:dyDescent="0.25">
      <c r="B11" s="8" t="s">
        <v>128</v>
      </c>
      <c r="C11" s="13">
        <f ca="1">IF('End of Autumn Term'!$E11="",CELL("contents",'Referral or start of year'!$C28),CELL("contents",'End of Autumn Term'!$E11))</f>
        <v>0</v>
      </c>
      <c r="D11" s="32"/>
      <c r="E11" s="32"/>
      <c r="F11" s="104"/>
      <c r="G11" s="104"/>
      <c r="H11" s="23"/>
      <c r="I11" s="20"/>
      <c r="K11" s="184"/>
      <c r="L11" s="229"/>
      <c r="M11" s="229"/>
      <c r="N11" s="186"/>
    </row>
    <row r="12" spans="2:14" x14ac:dyDescent="0.25">
      <c r="B12" s="8" t="s">
        <v>129</v>
      </c>
      <c r="C12" s="13">
        <f ca="1">IF('End of Autumn Term'!$E12="",CELL("contents",'Referral or start of year'!$C29),CELL("contents",'End of Autumn Term'!$E12))</f>
        <v>0</v>
      </c>
      <c r="D12" s="32"/>
      <c r="E12" s="32"/>
      <c r="F12" s="142"/>
      <c r="G12" s="144"/>
      <c r="H12" s="23"/>
      <c r="I12" s="20"/>
      <c r="K12" s="184"/>
      <c r="L12" s="229"/>
      <c r="M12" s="229"/>
      <c r="N12" s="186"/>
    </row>
    <row r="13" spans="2:14" x14ac:dyDescent="0.25">
      <c r="B13" s="8" t="s">
        <v>130</v>
      </c>
      <c r="C13" s="13">
        <f ca="1">IF('End of Autumn Term'!$E13="",CELL("contents",'Referral or start of year'!$C30),CELL("contents",'End of Autumn Term'!$E13))</f>
        <v>0</v>
      </c>
      <c r="D13" s="32"/>
      <c r="E13" s="32"/>
      <c r="F13" s="142"/>
      <c r="G13" s="144"/>
      <c r="H13" s="23"/>
      <c r="I13" s="20"/>
      <c r="K13" s="184"/>
      <c r="L13" s="229"/>
      <c r="M13" s="229"/>
      <c r="N13" s="186"/>
    </row>
    <row r="14" spans="2:14" x14ac:dyDescent="0.25">
      <c r="B14" s="8" t="s">
        <v>13</v>
      </c>
      <c r="C14" s="13">
        <f ca="1">IF('End of Autumn Term'!$E14="",CELL("contents",'Referral or start of year'!$C31),CELL("contents",'End of Autumn Term'!$E14))</f>
        <v>0</v>
      </c>
      <c r="D14" s="32"/>
      <c r="E14" s="32"/>
      <c r="F14" s="142"/>
      <c r="G14" s="144"/>
      <c r="H14" s="23"/>
      <c r="I14" s="20"/>
      <c r="K14" s="184"/>
      <c r="L14" s="229"/>
      <c r="M14" s="229"/>
      <c r="N14" s="186"/>
    </row>
    <row r="15" spans="2:14" x14ac:dyDescent="0.25">
      <c r="B15" s="8" t="s">
        <v>132</v>
      </c>
      <c r="C15" s="13">
        <f ca="1">IF('End of Autumn Term'!$E15="",CELL("contents",'Referral or start of year'!$C32),CELL("contents",'End of Autumn Term'!$E15))</f>
        <v>0</v>
      </c>
      <c r="D15" s="32"/>
      <c r="E15" s="32"/>
      <c r="F15" s="142"/>
      <c r="G15" s="144"/>
      <c r="H15" s="23"/>
      <c r="I15" s="20"/>
      <c r="K15" s="184"/>
      <c r="L15" s="229"/>
      <c r="M15" s="229"/>
      <c r="N15" s="186"/>
    </row>
    <row r="16" spans="2:14" ht="14.45" customHeight="1" x14ac:dyDescent="0.25">
      <c r="B16" s="8" t="s">
        <v>133</v>
      </c>
      <c r="C16" s="13">
        <f ca="1">IF('End of Autumn Term'!$E16="",CELL("contents",'Referral or start of year'!$C33),CELL("contents",'End of Autumn Term'!$E16))</f>
        <v>0</v>
      </c>
      <c r="D16" s="32"/>
      <c r="E16" s="32"/>
      <c r="F16" s="142"/>
      <c r="G16" s="144"/>
      <c r="H16" s="23"/>
      <c r="I16" s="20"/>
      <c r="K16" s="184"/>
      <c r="L16" s="229"/>
      <c r="M16" s="229"/>
      <c r="N16" s="186"/>
    </row>
    <row r="17" spans="2:14" x14ac:dyDescent="0.25">
      <c r="B17" s="8" t="s">
        <v>131</v>
      </c>
      <c r="C17" s="13">
        <f ca="1">IF('End of Autumn Term'!$E17="",CELL("contents",'Referral or start of year'!$C34),CELL("contents",'End of Autumn Term'!$E17))</f>
        <v>0</v>
      </c>
      <c r="D17" s="32"/>
      <c r="E17" s="32"/>
      <c r="F17" s="142"/>
      <c r="G17" s="144"/>
      <c r="H17" s="23"/>
      <c r="I17" s="20"/>
      <c r="K17" s="184"/>
      <c r="L17" s="229"/>
      <c r="M17" s="229"/>
      <c r="N17" s="186"/>
    </row>
    <row r="18" spans="2:14" ht="14.45" customHeight="1" thickBot="1" x14ac:dyDescent="0.3">
      <c r="B18" s="8" t="s">
        <v>14</v>
      </c>
      <c r="C18" s="13">
        <f ca="1">IF('End of Autumn Term'!$E18="",CELL("contents",'Referral or start of year'!$C35),CELL("contents",'End of Autumn Term'!$E18))</f>
        <v>0</v>
      </c>
      <c r="D18" s="32"/>
      <c r="E18" s="32"/>
      <c r="F18" s="142"/>
      <c r="G18" s="144"/>
      <c r="H18" s="23"/>
      <c r="I18" s="20"/>
      <c r="K18" s="230"/>
      <c r="L18" s="230"/>
      <c r="M18" s="230"/>
      <c r="N18" s="230"/>
    </row>
    <row r="19" spans="2:14" ht="15.75" thickBot="1" x14ac:dyDescent="0.3">
      <c r="B19" s="8" t="s">
        <v>15</v>
      </c>
      <c r="C19" s="13">
        <f ca="1">IF('End of Autumn Term'!$E19="",CELL("contents",'Referral or start of year'!$C36),CELL("contents",'End of Autumn Term'!$E19))</f>
        <v>0</v>
      </c>
      <c r="D19" s="35"/>
      <c r="E19" s="35"/>
      <c r="F19" s="227"/>
      <c r="G19" s="228"/>
      <c r="H19" s="57"/>
      <c r="I19" s="56"/>
      <c r="K19" s="101" t="s">
        <v>35</v>
      </c>
      <c r="L19" s="102"/>
      <c r="M19" s="102"/>
      <c r="N19" s="103"/>
    </row>
    <row r="20" spans="2:14" x14ac:dyDescent="0.25">
      <c r="B20" s="204" t="s">
        <v>134</v>
      </c>
      <c r="C20" s="3" t="s">
        <v>135</v>
      </c>
      <c r="D20" s="193" t="str">
        <f>IF('End of Autumn Term'!D21:I21="",'End of Autumn Term'!D20:I20,'End of Autumn Term'!D21:I21)</f>
        <v>n/a</v>
      </c>
      <c r="E20" s="193"/>
      <c r="F20" s="193"/>
      <c r="G20" s="193"/>
      <c r="H20" s="193"/>
      <c r="I20" s="194"/>
      <c r="K20" s="8" t="s">
        <v>47</v>
      </c>
      <c r="L20" s="203" t="s">
        <v>140</v>
      </c>
      <c r="M20" s="85"/>
      <c r="N20" s="61"/>
    </row>
    <row r="21" spans="2:14" ht="15.75" thickBot="1" x14ac:dyDescent="0.3">
      <c r="B21" s="205"/>
      <c r="C21" s="52" t="s">
        <v>136</v>
      </c>
      <c r="D21" s="118"/>
      <c r="E21" s="119"/>
      <c r="F21" s="119"/>
      <c r="G21" s="119"/>
      <c r="H21" s="119"/>
      <c r="I21" s="120"/>
      <c r="K21" s="234" t="s">
        <v>119</v>
      </c>
      <c r="L21" s="93"/>
      <c r="M21" s="93"/>
      <c r="N21" s="94"/>
    </row>
    <row r="22" spans="2:14" ht="14.45" customHeight="1" x14ac:dyDescent="0.25">
      <c r="B22" s="168" t="s">
        <v>18</v>
      </c>
      <c r="C22" s="169"/>
      <c r="D22" s="169"/>
      <c r="E22" s="169"/>
      <c r="F22" s="169"/>
      <c r="G22" s="169"/>
      <c r="H22" s="169"/>
      <c r="I22" s="170"/>
      <c r="K22" s="234"/>
      <c r="L22" s="93"/>
      <c r="M22" s="93"/>
      <c r="N22" s="94"/>
    </row>
    <row r="23" spans="2:14" ht="30" customHeight="1" x14ac:dyDescent="0.25">
      <c r="B23" s="69" t="s">
        <v>19</v>
      </c>
      <c r="C23" s="33" t="s">
        <v>50</v>
      </c>
      <c r="D23" s="33" t="s">
        <v>51</v>
      </c>
      <c r="E23" s="33" t="s">
        <v>52</v>
      </c>
      <c r="F23" s="135" t="s">
        <v>126</v>
      </c>
      <c r="G23" s="135"/>
      <c r="H23" s="2"/>
      <c r="I23" s="12" t="s">
        <v>5</v>
      </c>
      <c r="K23" s="234"/>
      <c r="L23" s="93"/>
      <c r="M23" s="93"/>
      <c r="N23" s="94"/>
    </row>
    <row r="24" spans="2:14" ht="14.45" customHeight="1" x14ac:dyDescent="0.25">
      <c r="B24" s="8" t="s">
        <v>21</v>
      </c>
      <c r="C24" s="13">
        <f ca="1">IF('End of Autumn Term'!$E24="",CELL("contents",'Referral or start of year'!$C40),CELL("contents",'End of Autumn Term'!$E24))</f>
        <v>0</v>
      </c>
      <c r="D24" s="34"/>
      <c r="E24" s="34"/>
      <c r="F24" s="171"/>
      <c r="G24" s="171"/>
      <c r="H24" s="38"/>
      <c r="I24" s="60"/>
      <c r="K24" s="234"/>
      <c r="L24" s="93"/>
      <c r="M24" s="93"/>
      <c r="N24" s="94"/>
    </row>
    <row r="25" spans="2:14" ht="14.45" customHeight="1" x14ac:dyDescent="0.25">
      <c r="B25" s="8" t="s">
        <v>22</v>
      </c>
      <c r="C25" s="13">
        <f ca="1">IF('End of Autumn Term'!$E25="",CELL("contents",'Referral or start of year'!$C41),CELL("contents",'End of Autumn Term'!$E25))</f>
        <v>0</v>
      </c>
      <c r="D25" s="34"/>
      <c r="E25" s="34"/>
      <c r="F25" s="171"/>
      <c r="G25" s="171"/>
      <c r="H25" s="38"/>
      <c r="I25" s="60"/>
      <c r="K25" s="8" t="s">
        <v>64</v>
      </c>
      <c r="L25" s="203" t="s">
        <v>140</v>
      </c>
      <c r="M25" s="85"/>
      <c r="N25" s="61"/>
    </row>
    <row r="26" spans="2:14" ht="14.45" customHeight="1" x14ac:dyDescent="0.25">
      <c r="B26" s="8" t="s">
        <v>28</v>
      </c>
      <c r="C26" s="13">
        <f ca="1">IF('End of Autumn Term'!$E26="",CELL("contents",'Referral or start of year'!$C42),CELL("contents",'End of Autumn Term'!$E26))</f>
        <v>0</v>
      </c>
      <c r="D26" s="34"/>
      <c r="E26" s="34"/>
      <c r="F26" s="104"/>
      <c r="G26" s="104"/>
      <c r="H26" s="38"/>
      <c r="I26" s="60"/>
      <c r="K26" s="234" t="s">
        <v>120</v>
      </c>
      <c r="L26" s="93"/>
      <c r="M26" s="93"/>
      <c r="N26" s="94"/>
    </row>
    <row r="27" spans="2:14" ht="15" customHeight="1" x14ac:dyDescent="0.25">
      <c r="B27" s="8" t="s">
        <v>26</v>
      </c>
      <c r="C27" s="13">
        <f ca="1">IF('End of Autumn Term'!$E27="",CELL("contents",'Referral or start of year'!$C43),CELL("contents",'End of Autumn Term'!$E27))</f>
        <v>0</v>
      </c>
      <c r="D27" s="34"/>
      <c r="E27" s="34"/>
      <c r="F27" s="104"/>
      <c r="G27" s="104"/>
      <c r="H27" s="38"/>
      <c r="I27" s="60"/>
      <c r="K27" s="234"/>
      <c r="L27" s="93"/>
      <c r="M27" s="93"/>
      <c r="N27" s="94"/>
    </row>
    <row r="28" spans="2:14" ht="14.45" customHeight="1" x14ac:dyDescent="0.25">
      <c r="B28" s="8" t="s">
        <v>61</v>
      </c>
      <c r="C28" s="13">
        <f ca="1">IF('End of Autumn Term'!$E28="",CELL("contents",'Referral or start of year'!$C44),CELL("contents",'End of Autumn Term'!$E28))</f>
        <v>0</v>
      </c>
      <c r="D28" s="34"/>
      <c r="E28" s="34"/>
      <c r="F28" s="171"/>
      <c r="G28" s="171"/>
      <c r="H28" s="38"/>
      <c r="I28" s="60"/>
      <c r="K28" s="234"/>
      <c r="L28" s="93"/>
      <c r="M28" s="93"/>
      <c r="N28" s="94"/>
    </row>
    <row r="29" spans="2:14" x14ac:dyDescent="0.25">
      <c r="B29" s="8" t="s">
        <v>24</v>
      </c>
      <c r="C29" s="13">
        <f ca="1">IF('End of Autumn Term'!$E29="",CELL("contents",'Referral or start of year'!$C45),CELL("contents",'End of Autumn Term'!$E29))</f>
        <v>0</v>
      </c>
      <c r="D29" s="34"/>
      <c r="E29" s="34"/>
      <c r="F29" s="104"/>
      <c r="G29" s="104"/>
      <c r="H29" s="38"/>
      <c r="I29" s="60"/>
      <c r="K29" s="234"/>
      <c r="L29" s="93"/>
      <c r="M29" s="93"/>
      <c r="N29" s="94"/>
    </row>
    <row r="30" spans="2:14" ht="14.45" customHeight="1" thickBot="1" x14ac:dyDescent="0.3">
      <c r="B30" s="8" t="s">
        <v>25</v>
      </c>
      <c r="C30" s="13">
        <f ca="1">IF('End of Autumn Term'!$E30="",CELL("contents",'Referral or start of year'!$C46),CELL("contents",'End of Autumn Term'!$E30))</f>
        <v>0</v>
      </c>
      <c r="D30" s="34"/>
      <c r="E30" s="34"/>
      <c r="F30" s="171"/>
      <c r="G30" s="171"/>
      <c r="H30" s="38"/>
      <c r="I30" s="60"/>
      <c r="K30" s="235"/>
      <c r="L30" s="99"/>
      <c r="M30" s="99"/>
      <c r="N30" s="100"/>
    </row>
    <row r="31" spans="2:14" ht="14.45" customHeight="1" x14ac:dyDescent="0.25">
      <c r="B31" s="8" t="s">
        <v>138</v>
      </c>
      <c r="C31" s="13">
        <f ca="1">IF('End of Autumn Term'!$E31="",CELL("contents",'Referral or start of year'!$C47),CELL("contents",'End of Autumn Term'!$E31))</f>
        <v>0</v>
      </c>
      <c r="D31" s="34"/>
      <c r="E31" s="34"/>
      <c r="F31" s="104"/>
      <c r="G31" s="104"/>
      <c r="H31" s="38"/>
      <c r="I31" s="60"/>
      <c r="K31" s="236" t="s">
        <v>121</v>
      </c>
      <c r="L31" s="237"/>
      <c r="M31" s="237"/>
      <c r="N31" s="238"/>
    </row>
    <row r="32" spans="2:14" ht="14.45" customHeight="1" x14ac:dyDescent="0.25">
      <c r="B32" s="8" t="s">
        <v>139</v>
      </c>
      <c r="C32" s="13">
        <f ca="1">IF('End of Autumn Term'!$E32="",CELL("contents",'Referral or start of year'!$C48),CELL("contents",'End of Autumn Term'!$E32))</f>
        <v>0</v>
      </c>
      <c r="D32" s="34"/>
      <c r="E32" s="34"/>
      <c r="F32" s="104"/>
      <c r="G32" s="104"/>
      <c r="H32" s="38"/>
      <c r="I32" s="60"/>
      <c r="K32" s="239" t="s">
        <v>122</v>
      </c>
      <c r="L32" s="241"/>
      <c r="M32" s="243" t="s">
        <v>123</v>
      </c>
      <c r="N32" s="245"/>
    </row>
    <row r="33" spans="2:14" ht="14.45" customHeight="1" thickBot="1" x14ac:dyDescent="0.3">
      <c r="B33" s="8" t="s">
        <v>27</v>
      </c>
      <c r="C33" s="13">
        <f ca="1">IF('End of Autumn Term'!$E33="",CELL("contents",'Referral or start of year'!$C49),CELL("contents",'End of Autumn Term'!$E33))</f>
        <v>0</v>
      </c>
      <c r="D33" s="34"/>
      <c r="E33" s="34"/>
      <c r="F33" s="104"/>
      <c r="G33" s="104"/>
      <c r="H33" s="38"/>
      <c r="I33" s="60"/>
      <c r="K33" s="240"/>
      <c r="L33" s="242"/>
      <c r="M33" s="244"/>
      <c r="N33" s="246"/>
    </row>
    <row r="34" spans="2:14" ht="14.45" customHeight="1" thickBot="1" x14ac:dyDescent="0.3">
      <c r="B34" s="8" t="s">
        <v>29</v>
      </c>
      <c r="C34" s="13">
        <f ca="1">IF('End of Autumn Term'!$E34="",CELL("contents",'Referral or start of year'!$C50),CELL("contents",'End of Autumn Term'!$E34))</f>
        <v>0</v>
      </c>
      <c r="D34" s="34"/>
      <c r="E34" s="34"/>
      <c r="F34" s="104"/>
      <c r="G34" s="104"/>
      <c r="H34" s="38"/>
      <c r="I34" s="60"/>
      <c r="K34" s="41"/>
      <c r="L34" s="42"/>
      <c r="M34" s="41"/>
      <c r="N34" s="43"/>
    </row>
    <row r="35" spans="2:14" ht="14.45" customHeight="1" thickBot="1" x14ac:dyDescent="0.3">
      <c r="B35" s="9" t="s">
        <v>30</v>
      </c>
      <c r="C35" s="62">
        <f ca="1">IF('End of Autumn Term'!$E35="",CELL("contents",'Referral or start of year'!$C53),CELL("contents",'End of Autumn Term'!$E35))</f>
        <v>0</v>
      </c>
      <c r="D35" s="35"/>
      <c r="E35" s="35"/>
      <c r="F35" s="172"/>
      <c r="G35" s="172"/>
      <c r="H35" s="57"/>
      <c r="I35" s="56"/>
      <c r="K35" s="148" t="s">
        <v>127</v>
      </c>
      <c r="L35" s="149"/>
      <c r="M35" s="149"/>
      <c r="N35" s="150"/>
    </row>
    <row r="36" spans="2:14" ht="15.75" thickBot="1" x14ac:dyDescent="0.3">
      <c r="B36" s="168" t="s">
        <v>33</v>
      </c>
      <c r="C36" s="169"/>
      <c r="D36" s="169"/>
      <c r="E36" s="169"/>
      <c r="F36" s="169"/>
      <c r="G36" s="169"/>
      <c r="H36" s="169"/>
      <c r="I36" s="170"/>
      <c r="K36" s="151"/>
      <c r="L36" s="152"/>
      <c r="M36" s="152"/>
      <c r="N36" s="153"/>
    </row>
    <row r="37" spans="2:14" ht="144.6" customHeight="1" thickBot="1" x14ac:dyDescent="0.3">
      <c r="B37" s="98"/>
      <c r="C37" s="99"/>
      <c r="D37" s="99"/>
      <c r="E37" s="99"/>
      <c r="F37" s="99"/>
      <c r="G37" s="99"/>
      <c r="H37" s="99"/>
      <c r="I37" s="100"/>
    </row>
    <row r="38" spans="2:14" s="6" customFormat="1" x14ac:dyDescent="0.25">
      <c r="B38" s="5"/>
      <c r="C38" s="5"/>
      <c r="D38" s="5"/>
      <c r="E38" s="5"/>
      <c r="F38" s="5"/>
      <c r="G38" s="5"/>
      <c r="H38" s="5"/>
      <c r="I38" s="5"/>
    </row>
    <row r="40" spans="2:14" x14ac:dyDescent="0.25">
      <c r="K40" s="230"/>
      <c r="L40" s="230"/>
      <c r="M40" s="230"/>
      <c r="N40" s="230"/>
    </row>
    <row r="41" spans="2:14" x14ac:dyDescent="0.25">
      <c r="K41" s="44"/>
      <c r="L41" s="45"/>
      <c r="M41" s="45"/>
      <c r="N41" s="46"/>
    </row>
    <row r="42" spans="2:14" x14ac:dyDescent="0.25">
      <c r="K42" s="36"/>
      <c r="L42" s="37"/>
      <c r="M42" s="37"/>
      <c r="N42" s="37"/>
    </row>
    <row r="43" spans="2:14" x14ac:dyDescent="0.25">
      <c r="K43" s="36"/>
      <c r="L43" s="37"/>
      <c r="M43" s="37"/>
      <c r="N43" s="37"/>
    </row>
    <row r="44" spans="2:14" x14ac:dyDescent="0.25">
      <c r="K44" s="36"/>
      <c r="L44" s="37"/>
      <c r="M44" s="37"/>
      <c r="N44" s="37"/>
    </row>
    <row r="45" spans="2:14" x14ac:dyDescent="0.25">
      <c r="K45" s="36"/>
      <c r="L45" s="37"/>
      <c r="M45" s="37"/>
      <c r="N45" s="37"/>
    </row>
    <row r="46" spans="2:14" x14ac:dyDescent="0.25">
      <c r="K46" s="44"/>
      <c r="L46" s="45"/>
      <c r="M46" s="45"/>
      <c r="N46" s="47"/>
    </row>
    <row r="47" spans="2:14" x14ac:dyDescent="0.25">
      <c r="K47" s="36"/>
      <c r="L47" s="37"/>
      <c r="M47" s="37"/>
      <c r="N47" s="37"/>
    </row>
    <row r="48" spans="2:14" x14ac:dyDescent="0.25">
      <c r="K48" s="36"/>
      <c r="L48" s="37"/>
      <c r="M48" s="37"/>
      <c r="N48" s="37"/>
    </row>
    <row r="49" spans="11:14" x14ac:dyDescent="0.25">
      <c r="K49" s="36"/>
      <c r="L49" s="37"/>
      <c r="M49" s="37"/>
      <c r="N49" s="37"/>
    </row>
    <row r="50" spans="11:14" x14ac:dyDescent="0.25">
      <c r="K50" s="36"/>
      <c r="L50" s="37"/>
      <c r="M50" s="37"/>
      <c r="N50" s="37"/>
    </row>
    <row r="51" spans="11:14" x14ac:dyDescent="0.25">
      <c r="K51" s="36"/>
      <c r="L51" s="37"/>
      <c r="M51" s="37"/>
      <c r="N51" s="37"/>
    </row>
    <row r="52" spans="11:14" x14ac:dyDescent="0.25">
      <c r="K52" s="48"/>
      <c r="L52" s="48"/>
      <c r="M52" s="48"/>
      <c r="N52" s="48"/>
    </row>
    <row r="53" spans="11:14" x14ac:dyDescent="0.25">
      <c r="K53" s="41"/>
      <c r="L53" s="42"/>
      <c r="M53" s="41"/>
      <c r="N53" s="43"/>
    </row>
    <row r="54" spans="11:14" x14ac:dyDescent="0.25">
      <c r="K54" s="41"/>
      <c r="L54" s="42"/>
      <c r="M54" s="41"/>
      <c r="N54" s="43"/>
    </row>
  </sheetData>
  <sheetProtection password="CF8D" sheet="1" objects="1" scenarios="1"/>
  <mergeCells count="62">
    <mergeCell ref="B20:B21"/>
    <mergeCell ref="K19:N19"/>
    <mergeCell ref="K21:K24"/>
    <mergeCell ref="L21:N24"/>
    <mergeCell ref="D20:I20"/>
    <mergeCell ref="D21:I21"/>
    <mergeCell ref="L20:M20"/>
    <mergeCell ref="K40:N40"/>
    <mergeCell ref="K26:K30"/>
    <mergeCell ref="L26:N30"/>
    <mergeCell ref="K31:N31"/>
    <mergeCell ref="K32:K33"/>
    <mergeCell ref="L32:L33"/>
    <mergeCell ref="M32:M33"/>
    <mergeCell ref="N32:N33"/>
    <mergeCell ref="K35:N36"/>
    <mergeCell ref="K8:M8"/>
    <mergeCell ref="K9:N9"/>
    <mergeCell ref="K10:N17"/>
    <mergeCell ref="K18:N18"/>
    <mergeCell ref="K2:N2"/>
    <mergeCell ref="K3:N3"/>
    <mergeCell ref="K5:N5"/>
    <mergeCell ref="K6:M6"/>
    <mergeCell ref="K7:M7"/>
    <mergeCell ref="F29:G29"/>
    <mergeCell ref="F30:G30"/>
    <mergeCell ref="F31:G31"/>
    <mergeCell ref="F32:G32"/>
    <mergeCell ref="F33:G33"/>
    <mergeCell ref="B37:I37"/>
    <mergeCell ref="F28:G28"/>
    <mergeCell ref="F15:G15"/>
    <mergeCell ref="F16:G16"/>
    <mergeCell ref="F17:G17"/>
    <mergeCell ref="F18:G18"/>
    <mergeCell ref="F19:G19"/>
    <mergeCell ref="B22:I22"/>
    <mergeCell ref="F23:G23"/>
    <mergeCell ref="F24:G24"/>
    <mergeCell ref="F25:G25"/>
    <mergeCell ref="F26:G26"/>
    <mergeCell ref="F27:G27"/>
    <mergeCell ref="F34:G34"/>
    <mergeCell ref="F35:G35"/>
    <mergeCell ref="B36:I36"/>
    <mergeCell ref="L25:M25"/>
    <mergeCell ref="F14:G14"/>
    <mergeCell ref="B2:I2"/>
    <mergeCell ref="C3:I3"/>
    <mergeCell ref="C4:I4"/>
    <mergeCell ref="C5:I5"/>
    <mergeCell ref="B6:I6"/>
    <mergeCell ref="C7:E7"/>
    <mergeCell ref="G7:I7"/>
    <mergeCell ref="B9:I9"/>
    <mergeCell ref="F10:G10"/>
    <mergeCell ref="F11:G11"/>
    <mergeCell ref="F12:G12"/>
    <mergeCell ref="F13:G13"/>
    <mergeCell ref="C8:E8"/>
    <mergeCell ref="F8:G8"/>
  </mergeCells>
  <conditionalFormatting sqref="B6 C24:D35">
    <cfRule type="containsBlanks" dxfId="121" priority="105">
      <formula>LEN(TRIM(B6))=0</formula>
    </cfRule>
  </conditionalFormatting>
  <conditionalFormatting sqref="C11:C19">
    <cfRule type="containsBlanks" dxfId="120" priority="99">
      <formula>LEN(TRIM(C11))=0</formula>
    </cfRule>
  </conditionalFormatting>
  <conditionalFormatting sqref="E24:E35 F31:I35">
    <cfRule type="expression" dxfId="119" priority="96">
      <formula>$D24="no"</formula>
    </cfRule>
    <cfRule type="containsBlanks" dxfId="118" priority="97">
      <formula>LEN(TRIM(E24))=0</formula>
    </cfRule>
  </conditionalFormatting>
  <conditionalFormatting sqref="B37">
    <cfRule type="containsBlanks" dxfId="117" priority="94">
      <formula>LEN(TRIM(B37))=0</formula>
    </cfRule>
  </conditionalFormatting>
  <conditionalFormatting sqref="E11:E19">
    <cfRule type="containsBlanks" dxfId="116" priority="93">
      <formula>LEN(TRIM(E11))=0</formula>
    </cfRule>
  </conditionalFormatting>
  <conditionalFormatting sqref="D11:D19">
    <cfRule type="containsBlanks" dxfId="115" priority="91">
      <formula>LEN(TRIM(D11))=0</formula>
    </cfRule>
  </conditionalFormatting>
  <conditionalFormatting sqref="E11:E19">
    <cfRule type="expression" dxfId="114" priority="92">
      <formula>$D11="no"</formula>
    </cfRule>
  </conditionalFormatting>
  <conditionalFormatting sqref="C4:I5">
    <cfRule type="containsBlanks" dxfId="113" priority="89">
      <formula>LEN(TRIM(C4))=0</formula>
    </cfRule>
  </conditionalFormatting>
  <conditionalFormatting sqref="C7:E7">
    <cfRule type="containsBlanks" dxfId="112" priority="72">
      <formula>LEN(TRIM(C7))=0</formula>
    </cfRule>
  </conditionalFormatting>
  <conditionalFormatting sqref="G7">
    <cfRule type="containsBlanks" dxfId="111" priority="71">
      <formula>LEN(TRIM(G7))=0</formula>
    </cfRule>
  </conditionalFormatting>
  <conditionalFormatting sqref="C8">
    <cfRule type="containsBlanks" dxfId="110" priority="70">
      <formula>LEN(TRIM(C8))=0</formula>
    </cfRule>
  </conditionalFormatting>
  <conditionalFormatting sqref="I8">
    <cfRule type="expression" dxfId="109" priority="64">
      <formula>$C$8="no"</formula>
    </cfRule>
    <cfRule type="containsBlanks" dxfId="108" priority="69">
      <formula>LEN(TRIM(I8))=0</formula>
    </cfRule>
  </conditionalFormatting>
  <conditionalFormatting sqref="G7 C8 I8">
    <cfRule type="expression" dxfId="107" priority="65">
      <formula>$C$7="No EHCP"</formula>
    </cfRule>
    <cfRule type="expression" dxfId="106" priority="66">
      <formula>$C$7="Requested EHCP"</formula>
    </cfRule>
    <cfRule type="expression" dxfId="105" priority="67">
      <formula>$C$7="Refused EHCP"</formula>
    </cfRule>
    <cfRule type="expression" dxfId="104" priority="68">
      <formula>$C$7="Draft EHCP"</formula>
    </cfRule>
  </conditionalFormatting>
  <conditionalFormatting sqref="L4 N4 K10:N17">
    <cfRule type="containsBlanks" dxfId="103" priority="60">
      <formula>LEN(TRIM(K4))=0</formula>
    </cfRule>
  </conditionalFormatting>
  <conditionalFormatting sqref="N4">
    <cfRule type="expression" dxfId="102" priority="59">
      <formula>$L$4="no"</formula>
    </cfRule>
  </conditionalFormatting>
  <conditionalFormatting sqref="N6:N8">
    <cfRule type="containsBlanks" dxfId="101" priority="56">
      <formula>LEN(TRIM(N6))=0</formula>
    </cfRule>
  </conditionalFormatting>
  <conditionalFormatting sqref="F11:G19">
    <cfRule type="containsBlanks" dxfId="100" priority="53">
      <formula>LEN(TRIM(F11))=0</formula>
    </cfRule>
  </conditionalFormatting>
  <conditionalFormatting sqref="I11:I19">
    <cfRule type="containsBlanks" dxfId="99" priority="52">
      <formula>LEN(TRIM(I11))=0</formula>
    </cfRule>
  </conditionalFormatting>
  <conditionalFormatting sqref="F11:I19">
    <cfRule type="expression" dxfId="98" priority="51">
      <formula>$D11="no"</formula>
    </cfRule>
  </conditionalFormatting>
  <conditionalFormatting sqref="F11:I11">
    <cfRule type="expression" dxfId="97" priority="50">
      <formula>$E$11="no"</formula>
    </cfRule>
  </conditionalFormatting>
  <conditionalFormatting sqref="F12:I12">
    <cfRule type="expression" dxfId="96" priority="49">
      <formula>$E$12="no"</formula>
    </cfRule>
  </conditionalFormatting>
  <conditionalFormatting sqref="F13:I13">
    <cfRule type="expression" dxfId="95" priority="48">
      <formula>$E$13="no"</formula>
    </cfRule>
  </conditionalFormatting>
  <conditionalFormatting sqref="F14:I14">
    <cfRule type="expression" dxfId="94" priority="47">
      <formula>$E$14="no"</formula>
    </cfRule>
  </conditionalFormatting>
  <conditionalFormatting sqref="F15:I15">
    <cfRule type="expression" dxfId="93" priority="46">
      <formula>$E$15="no"</formula>
    </cfRule>
  </conditionalFormatting>
  <conditionalFormatting sqref="F16:I16">
    <cfRule type="expression" dxfId="92" priority="45">
      <formula>$E$16="no"</formula>
    </cfRule>
  </conditionalFormatting>
  <conditionalFormatting sqref="F17:I17">
    <cfRule type="expression" dxfId="91" priority="44">
      <formula>$E$17="no"</formula>
    </cfRule>
  </conditionalFormatting>
  <conditionalFormatting sqref="F18:I18">
    <cfRule type="expression" dxfId="90" priority="43">
      <formula>$E$18="no"</formula>
    </cfRule>
  </conditionalFormatting>
  <conditionalFormatting sqref="F19:I19">
    <cfRule type="expression" dxfId="89" priority="42">
      <formula>$E$19="no"</formula>
    </cfRule>
  </conditionalFormatting>
  <conditionalFormatting sqref="F29:I29 H28:I28 H24:I25 H30:I30">
    <cfRule type="expression" dxfId="88" priority="40">
      <formula>$D24="no"</formula>
    </cfRule>
    <cfRule type="containsBlanks" dxfId="87" priority="41">
      <formula>LEN(TRIM(F24))=0</formula>
    </cfRule>
  </conditionalFormatting>
  <conditionalFormatting sqref="I24 F24">
    <cfRule type="expression" dxfId="86" priority="39">
      <formula>$E$24="no"</formula>
    </cfRule>
  </conditionalFormatting>
  <conditionalFormatting sqref="I24">
    <cfRule type="expression" dxfId="85" priority="38">
      <formula>$E$24="no"</formula>
    </cfRule>
  </conditionalFormatting>
  <conditionalFormatting sqref="I25">
    <cfRule type="expression" dxfId="84" priority="37">
      <formula>$E$25="no"</formula>
    </cfRule>
  </conditionalFormatting>
  <conditionalFormatting sqref="I28">
    <cfRule type="expression" dxfId="83" priority="36">
      <formula>$E$28="no"</formula>
    </cfRule>
  </conditionalFormatting>
  <conditionalFormatting sqref="F29:I29">
    <cfRule type="expression" dxfId="82" priority="35">
      <formula>$E$29="no"</formula>
    </cfRule>
  </conditionalFormatting>
  <conditionalFormatting sqref="I30">
    <cfRule type="expression" dxfId="81" priority="34">
      <formula>$E$30="no"</formula>
    </cfRule>
  </conditionalFormatting>
  <conditionalFormatting sqref="F31:I31">
    <cfRule type="expression" dxfId="80" priority="33">
      <formula>$E$31="no"</formula>
    </cfRule>
  </conditionalFormatting>
  <conditionalFormatting sqref="F32:I32">
    <cfRule type="expression" dxfId="79" priority="32">
      <formula>$E$32="no"</formula>
    </cfRule>
  </conditionalFormatting>
  <conditionalFormatting sqref="F33:I33">
    <cfRule type="expression" dxfId="78" priority="31">
      <formula>$E$33="no"</formula>
    </cfRule>
  </conditionalFormatting>
  <conditionalFormatting sqref="F34:I34">
    <cfRule type="expression" dxfId="77" priority="30">
      <formula>$E$34="no"</formula>
    </cfRule>
  </conditionalFormatting>
  <conditionalFormatting sqref="F35:I35">
    <cfRule type="expression" dxfId="76" priority="27">
      <formula>$E$35="no"</formula>
    </cfRule>
  </conditionalFormatting>
  <conditionalFormatting sqref="F26:I26">
    <cfRule type="expression" dxfId="75" priority="20">
      <formula>$D26="no"</formula>
    </cfRule>
    <cfRule type="containsBlanks" dxfId="74" priority="21">
      <formula>LEN(TRIM(F26))=0</formula>
    </cfRule>
  </conditionalFormatting>
  <conditionalFormatting sqref="F26:I26">
    <cfRule type="expression" dxfId="73" priority="19">
      <formula>$E$33="no"</formula>
    </cfRule>
  </conditionalFormatting>
  <conditionalFormatting sqref="F27:I27">
    <cfRule type="expression" dxfId="72" priority="17">
      <formula>$D27="no"</formula>
    </cfRule>
    <cfRule type="containsBlanks" dxfId="71" priority="18">
      <formula>LEN(TRIM(F27))=0</formula>
    </cfRule>
  </conditionalFormatting>
  <conditionalFormatting sqref="F27:I27">
    <cfRule type="expression" dxfId="70" priority="16">
      <formula>$E$33="no"</formula>
    </cfRule>
  </conditionalFormatting>
  <conditionalFormatting sqref="N20 L21">
    <cfRule type="containsBlanks" dxfId="69" priority="10">
      <formula>LEN(TRIM(L20))=0</formula>
    </cfRule>
  </conditionalFormatting>
  <conditionalFormatting sqref="N25">
    <cfRule type="containsBlanks" dxfId="68" priority="8">
      <formula>LEN(TRIM(N25))=0</formula>
    </cfRule>
  </conditionalFormatting>
  <conditionalFormatting sqref="L26">
    <cfRule type="containsBlanks" dxfId="67" priority="9">
      <formula>LEN(TRIM(L26))=0</formula>
    </cfRule>
  </conditionalFormatting>
  <conditionalFormatting sqref="L32">
    <cfRule type="containsBlanks" dxfId="66" priority="7">
      <formula>LEN(TRIM(L32))=0</formula>
    </cfRule>
  </conditionalFormatting>
  <conditionalFormatting sqref="N32:N33">
    <cfRule type="containsBlanks" dxfId="65" priority="6">
      <formula>LEN(TRIM(N32))=0</formula>
    </cfRule>
    <cfRule type="expression" dxfId="64" priority="1">
      <formula>$L$32="No"</formula>
    </cfRule>
  </conditionalFormatting>
  <conditionalFormatting sqref="C20:C21">
    <cfRule type="containsBlanks" dxfId="63" priority="5">
      <formula>LEN(TRIM(C20))=0</formula>
    </cfRule>
  </conditionalFormatting>
  <conditionalFormatting sqref="D21:I21">
    <cfRule type="expression" dxfId="62" priority="3">
      <formula>$C$19="yes"</formula>
    </cfRule>
    <cfRule type="containsBlanks" dxfId="61" priority="4">
      <formula>LEN(TRIM(D21))=0</formula>
    </cfRule>
    <cfRule type="expression" dxfId="60" priority="2">
      <formula>$D$19="no"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errorStyle="information" allowBlank="1" showInputMessage="1" showErrorMessage="1" errorTitle="Invalid answer" error="Please use the drop down menu to select an answer in this cell" xr:uid="{00000000-0002-0000-0200-000000000000}">
          <x14:formula1>
            <xm:f>Lists!$G$3:$G$12</xm:f>
          </x14:formula1>
          <xm:sqref>N41 N46 N20 N25</xm:sqref>
        </x14:dataValidation>
        <x14:dataValidation type="list" errorStyle="information" allowBlank="1" showInputMessage="1" showErrorMessage="1" errorTitle="Invalid answer" error="Please use the drop down menu to fill in this cell" xr:uid="{00000000-0002-0000-0200-000001000000}">
          <x14:formula1>
            <xm:f>Lists!$B$3:$B$6</xm:f>
          </x14:formula1>
          <xm:sqref>E11:E19</xm:sqref>
        </x14:dataValidation>
        <x14:dataValidation type="list" errorStyle="information" allowBlank="1" showInputMessage="1" showErrorMessage="1" errorTitle="Invalid answer" error="Please use the drop down menu to fill in this cell" xr:uid="{00000000-0002-0000-0200-000002000000}">
          <x14:formula1>
            <xm:f>Lists!$B$3:$B$4</xm:f>
          </x14:formula1>
          <xm:sqref>D24:E35 D11:D19</xm:sqref>
        </x14:dataValidation>
        <x14:dataValidation type="list" errorStyle="information" allowBlank="1" showInputMessage="1" showErrorMessage="1" errorTitle="Invalid Answer" error="Please use the drop down menu to fill in this cell" xr:uid="{00000000-0002-0000-0200-000003000000}">
          <x14:formula1>
            <xm:f>Lists!$D$2:$D$6</xm:f>
          </x14:formula1>
          <xm:sqref>C7:E7</xm:sqref>
        </x14:dataValidation>
        <x14:dataValidation type="list" allowBlank="1" showInputMessage="1" showErrorMessage="1" xr:uid="{00000000-0002-0000-0200-000004000000}">
          <x14:formula1>
            <xm:f>Lists!$G$3:$G$7</xm:f>
          </x14:formula1>
          <xm:sqref>G7:I7</xm:sqref>
        </x14:dataValidation>
        <x14:dataValidation type="list" errorStyle="information" allowBlank="1" showInputMessage="1" showErrorMessage="1" errorTitle="Invalid Answer" error="Please use the drop down menu to fill in this cell" xr:uid="{00000000-0002-0000-0200-000005000000}">
          <x14:formula1>
            <xm:f>Lists!$B$3:$B$4</xm:f>
          </x14:formula1>
          <xm:sqref>C8:E8</xm:sqref>
        </x14:dataValidation>
        <x14:dataValidation type="list" allowBlank="1" showInputMessage="1" showErrorMessage="1" xr:uid="{00000000-0002-0000-0200-000006000000}">
          <x14:formula1>
            <xm:f>Lists!$B$3:$B$4</xm:f>
          </x14:formula1>
          <xm:sqref>L4 N6:N8 L53 L32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B1:N38"/>
  <sheetViews>
    <sheetView workbookViewId="0">
      <selection activeCell="P18" sqref="P18"/>
    </sheetView>
  </sheetViews>
  <sheetFormatPr defaultRowHeight="15" x14ac:dyDescent="0.25"/>
  <cols>
    <col min="1" max="1" width="2.7109375" customWidth="1"/>
    <col min="2" max="2" width="35.7109375" customWidth="1"/>
    <col min="3" max="7" width="10" customWidth="1"/>
    <col min="8" max="8" width="4.28515625" hidden="1" customWidth="1"/>
    <col min="9" max="9" width="13.28515625" customWidth="1"/>
    <col min="10" max="10" width="2.28515625" customWidth="1"/>
    <col min="11" max="11" width="55.28515625" customWidth="1"/>
    <col min="12" max="12" width="16.7109375" customWidth="1"/>
    <col min="14" max="14" width="22.28515625" customWidth="1"/>
  </cols>
  <sheetData>
    <row r="1" spans="2:14" ht="15.75" thickBot="1" x14ac:dyDescent="0.3"/>
    <row r="2" spans="2:14" ht="15.75" thickBot="1" x14ac:dyDescent="0.3">
      <c r="B2" s="247" t="s">
        <v>104</v>
      </c>
      <c r="C2" s="248"/>
      <c r="D2" s="248"/>
      <c r="E2" s="248"/>
      <c r="F2" s="248"/>
      <c r="G2" s="248"/>
      <c r="H2" s="248"/>
      <c r="I2" s="249"/>
      <c r="K2" s="252" t="s">
        <v>104</v>
      </c>
      <c r="L2" s="253"/>
      <c r="M2" s="253"/>
      <c r="N2" s="254"/>
    </row>
    <row r="3" spans="2:14" x14ac:dyDescent="0.25">
      <c r="B3" s="7" t="s">
        <v>0</v>
      </c>
      <c r="C3" s="219">
        <f>'Referral or start of year'!C4</f>
        <v>0</v>
      </c>
      <c r="D3" s="219"/>
      <c r="E3" s="219"/>
      <c r="F3" s="219"/>
      <c r="G3" s="219"/>
      <c r="H3" s="219"/>
      <c r="I3" s="220"/>
      <c r="K3" s="190" t="s">
        <v>115</v>
      </c>
      <c r="L3" s="191"/>
      <c r="M3" s="191"/>
      <c r="N3" s="192"/>
    </row>
    <row r="4" spans="2:14" ht="15.75" thickBot="1" x14ac:dyDescent="0.3">
      <c r="B4" s="8" t="s">
        <v>48</v>
      </c>
      <c r="C4" s="221"/>
      <c r="D4" s="221"/>
      <c r="E4" s="221"/>
      <c r="F4" s="221"/>
      <c r="G4" s="221"/>
      <c r="H4" s="221"/>
      <c r="I4" s="222"/>
      <c r="K4" s="21" t="s">
        <v>108</v>
      </c>
      <c r="L4" s="58"/>
      <c r="M4" s="22" t="s">
        <v>109</v>
      </c>
      <c r="N4" s="59"/>
    </row>
    <row r="5" spans="2:14" ht="15.75" thickBot="1" x14ac:dyDescent="0.3">
      <c r="B5" s="10" t="s">
        <v>5</v>
      </c>
      <c r="C5" s="223"/>
      <c r="D5" s="223"/>
      <c r="E5" s="223"/>
      <c r="F5" s="223"/>
      <c r="G5" s="223"/>
      <c r="H5" s="223"/>
      <c r="I5" s="224"/>
      <c r="K5" s="190" t="s">
        <v>116</v>
      </c>
      <c r="L5" s="191"/>
      <c r="M5" s="191"/>
      <c r="N5" s="192"/>
    </row>
    <row r="6" spans="2:14" ht="14.45" customHeight="1" x14ac:dyDescent="0.25">
      <c r="B6" s="101" t="s">
        <v>10</v>
      </c>
      <c r="C6" s="102"/>
      <c r="D6" s="102"/>
      <c r="E6" s="102"/>
      <c r="F6" s="102"/>
      <c r="G6" s="102"/>
      <c r="H6" s="102"/>
      <c r="I6" s="103"/>
      <c r="K6" s="178" t="s">
        <v>142</v>
      </c>
      <c r="L6" s="179"/>
      <c r="M6" s="180"/>
      <c r="N6" s="58"/>
    </row>
    <row r="7" spans="2:14" ht="14.45" customHeight="1" x14ac:dyDescent="0.25">
      <c r="B7" s="8" t="s">
        <v>10</v>
      </c>
      <c r="C7" s="104"/>
      <c r="D7" s="104"/>
      <c r="E7" s="104"/>
      <c r="F7" s="3" t="s">
        <v>37</v>
      </c>
      <c r="G7" s="104"/>
      <c r="H7" s="104"/>
      <c r="I7" s="105"/>
      <c r="K7" s="197" t="s">
        <v>110</v>
      </c>
      <c r="L7" s="198"/>
      <c r="M7" s="199"/>
      <c r="N7" s="58"/>
    </row>
    <row r="8" spans="2:14" ht="14.45" customHeight="1" thickBot="1" x14ac:dyDescent="0.3">
      <c r="B8" s="9" t="s">
        <v>113</v>
      </c>
      <c r="C8" s="172"/>
      <c r="D8" s="172"/>
      <c r="E8" s="172"/>
      <c r="F8" s="250" t="s">
        <v>114</v>
      </c>
      <c r="G8" s="251"/>
      <c r="H8" s="18"/>
      <c r="I8" s="31"/>
      <c r="K8" s="200" t="s">
        <v>111</v>
      </c>
      <c r="L8" s="201"/>
      <c r="M8" s="202"/>
      <c r="N8" s="58"/>
    </row>
    <row r="9" spans="2:14" ht="14.45" customHeight="1" x14ac:dyDescent="0.25">
      <c r="B9" s="168" t="s">
        <v>49</v>
      </c>
      <c r="C9" s="169"/>
      <c r="D9" s="169"/>
      <c r="E9" s="169"/>
      <c r="F9" s="169"/>
      <c r="G9" s="169"/>
      <c r="H9" s="169"/>
      <c r="I9" s="170"/>
      <c r="K9" s="190" t="s">
        <v>112</v>
      </c>
      <c r="L9" s="191"/>
      <c r="M9" s="191"/>
      <c r="N9" s="192"/>
    </row>
    <row r="10" spans="2:14" ht="28.9" customHeight="1" x14ac:dyDescent="0.25">
      <c r="B10" s="69" t="s">
        <v>12</v>
      </c>
      <c r="C10" s="70" t="s">
        <v>50</v>
      </c>
      <c r="D10" s="70" t="s">
        <v>51</v>
      </c>
      <c r="E10" s="70" t="s">
        <v>52</v>
      </c>
      <c r="F10" s="225" t="s">
        <v>44</v>
      </c>
      <c r="G10" s="226"/>
      <c r="H10" s="71"/>
      <c r="I10" s="12" t="s">
        <v>5</v>
      </c>
      <c r="K10" s="181"/>
      <c r="L10" s="182"/>
      <c r="M10" s="182"/>
      <c r="N10" s="183"/>
    </row>
    <row r="11" spans="2:14" x14ac:dyDescent="0.25">
      <c r="B11" s="8" t="s">
        <v>128</v>
      </c>
      <c r="C11" s="13">
        <f ca="1">IF('End of Spring Term'!$E11="",CELL("contents",'Referral or start of year'!$C28),CELL("contents",'End of Spring Term'!$E11))</f>
        <v>0</v>
      </c>
      <c r="D11" s="34"/>
      <c r="E11" s="34"/>
      <c r="F11" s="104"/>
      <c r="G11" s="104"/>
      <c r="H11" s="38"/>
      <c r="I11" s="60"/>
      <c r="K11" s="184"/>
      <c r="L11" s="229"/>
      <c r="M11" s="229"/>
      <c r="N11" s="186"/>
    </row>
    <row r="12" spans="2:14" x14ac:dyDescent="0.25">
      <c r="B12" s="8" t="s">
        <v>129</v>
      </c>
      <c r="C12" s="13">
        <f ca="1">IF('End of Spring Term'!$E12="",CELL("contents",'Referral or start of year'!$C29),CELL("contents",'End of Spring Term'!$E12))</f>
        <v>0</v>
      </c>
      <c r="D12" s="34"/>
      <c r="E12" s="34"/>
      <c r="F12" s="142"/>
      <c r="G12" s="144"/>
      <c r="H12" s="38"/>
      <c r="I12" s="60"/>
      <c r="K12" s="184"/>
      <c r="L12" s="229"/>
      <c r="M12" s="229"/>
      <c r="N12" s="186"/>
    </row>
    <row r="13" spans="2:14" x14ac:dyDescent="0.25">
      <c r="B13" s="8" t="s">
        <v>130</v>
      </c>
      <c r="C13" s="13">
        <f ca="1">IF('End of Spring Term'!$E13="",CELL("contents",'Referral or start of year'!$C30),CELL("contents",'End of Spring Term'!$E13))</f>
        <v>0</v>
      </c>
      <c r="D13" s="34"/>
      <c r="E13" s="34"/>
      <c r="F13" s="142"/>
      <c r="G13" s="144"/>
      <c r="H13" s="38"/>
      <c r="I13" s="60"/>
      <c r="K13" s="184"/>
      <c r="L13" s="229"/>
      <c r="M13" s="229"/>
      <c r="N13" s="186"/>
    </row>
    <row r="14" spans="2:14" x14ac:dyDescent="0.25">
      <c r="B14" s="8" t="s">
        <v>13</v>
      </c>
      <c r="C14" s="13">
        <f ca="1">IF('End of Spring Term'!$E14="",CELL("contents",'Referral or start of year'!$C31),CELL("contents",'End of Spring Term'!$E14))</f>
        <v>0</v>
      </c>
      <c r="D14" s="34"/>
      <c r="E14" s="34"/>
      <c r="F14" s="142"/>
      <c r="G14" s="144"/>
      <c r="H14" s="38"/>
      <c r="I14" s="60"/>
      <c r="K14" s="184"/>
      <c r="L14" s="229"/>
      <c r="M14" s="229"/>
      <c r="N14" s="186"/>
    </row>
    <row r="15" spans="2:14" x14ac:dyDescent="0.25">
      <c r="B15" s="8" t="s">
        <v>132</v>
      </c>
      <c r="C15" s="13">
        <f ca="1">IF('End of Spring Term'!$E15="",CELL("contents",'Referral or start of year'!$C32),CELL("contents",'End of Spring Term'!$E15))</f>
        <v>0</v>
      </c>
      <c r="D15" s="34"/>
      <c r="E15" s="34"/>
      <c r="F15" s="142"/>
      <c r="G15" s="144"/>
      <c r="H15" s="38"/>
      <c r="I15" s="60"/>
      <c r="K15" s="184"/>
      <c r="L15" s="229"/>
      <c r="M15" s="229"/>
      <c r="N15" s="186"/>
    </row>
    <row r="16" spans="2:14" ht="14.45" customHeight="1" x14ac:dyDescent="0.25">
      <c r="B16" s="8" t="s">
        <v>133</v>
      </c>
      <c r="C16" s="13">
        <f ca="1">IF('End of Spring Term'!$E16="",CELL("contents",'Referral or start of year'!$C33),CELL("contents",'End of Spring Term'!$E16))</f>
        <v>0</v>
      </c>
      <c r="D16" s="34"/>
      <c r="E16" s="34"/>
      <c r="F16" s="142"/>
      <c r="G16" s="144"/>
      <c r="H16" s="38"/>
      <c r="I16" s="60"/>
      <c r="K16" s="184"/>
      <c r="L16" s="229"/>
      <c r="M16" s="229"/>
      <c r="N16" s="186"/>
    </row>
    <row r="17" spans="2:14" ht="15.75" thickBot="1" x14ac:dyDescent="0.3">
      <c r="B17" s="8" t="s">
        <v>131</v>
      </c>
      <c r="C17" s="13">
        <f ca="1">IF('End of Spring Term'!$E17="",CELL("contents",'Referral or start of year'!$C34),CELL("contents",'End of Spring Term'!$E17))</f>
        <v>0</v>
      </c>
      <c r="D17" s="34"/>
      <c r="E17" s="34"/>
      <c r="F17" s="142"/>
      <c r="G17" s="144"/>
      <c r="H17" s="38"/>
      <c r="I17" s="60"/>
      <c r="K17" s="187"/>
      <c r="L17" s="188"/>
      <c r="M17" s="188"/>
      <c r="N17" s="189"/>
    </row>
    <row r="18" spans="2:14" ht="14.45" customHeight="1" thickBot="1" x14ac:dyDescent="0.3">
      <c r="B18" s="8" t="s">
        <v>14</v>
      </c>
      <c r="C18" s="13">
        <f ca="1">IF('End of Spring Term'!$E18="",CELL("contents",'Referral or start of year'!$C35),CELL("contents",'End of Spring Term'!$E18))</f>
        <v>0</v>
      </c>
      <c r="D18" s="34"/>
      <c r="E18" s="34"/>
      <c r="F18" s="142"/>
      <c r="G18" s="144"/>
      <c r="H18" s="38"/>
      <c r="I18" s="60"/>
      <c r="K18" s="19"/>
      <c r="L18" s="19"/>
      <c r="M18" s="19"/>
      <c r="N18" s="19"/>
    </row>
    <row r="19" spans="2:14" ht="15.75" thickBot="1" x14ac:dyDescent="0.3">
      <c r="B19" s="8" t="s">
        <v>15</v>
      </c>
      <c r="C19" s="13">
        <f ca="1">IF('End of Spring Term'!$E19="",CELL("contents",'Referral or start of year'!$C36),CELL("contents",'End of Spring Term'!$E19))</f>
        <v>0</v>
      </c>
      <c r="D19" s="35"/>
      <c r="E19" s="35"/>
      <c r="F19" s="227"/>
      <c r="G19" s="228"/>
      <c r="H19" s="57"/>
      <c r="I19" s="56"/>
      <c r="K19" s="101" t="s">
        <v>35</v>
      </c>
      <c r="L19" s="102"/>
      <c r="M19" s="102"/>
      <c r="N19" s="103"/>
    </row>
    <row r="20" spans="2:14" x14ac:dyDescent="0.25">
      <c r="B20" s="8" t="s">
        <v>134</v>
      </c>
      <c r="C20" s="3" t="s">
        <v>135</v>
      </c>
      <c r="D20" s="193" t="str">
        <f>IF('End of Spring Term'!D21:I21="",'End of Spring Term'!D20:I20,'End of Spring Term'!D21:I21)</f>
        <v>n/a</v>
      </c>
      <c r="E20" s="193"/>
      <c r="F20" s="193"/>
      <c r="G20" s="193"/>
      <c r="H20" s="193"/>
      <c r="I20" s="194"/>
      <c r="K20" s="8" t="s">
        <v>47</v>
      </c>
      <c r="L20" s="203" t="s">
        <v>140</v>
      </c>
      <c r="M20" s="85"/>
      <c r="N20" s="61"/>
    </row>
    <row r="21" spans="2:14" ht="15.75" thickBot="1" x14ac:dyDescent="0.3">
      <c r="B21" s="63"/>
      <c r="C21" s="52" t="s">
        <v>136</v>
      </c>
      <c r="D21" s="118"/>
      <c r="E21" s="119"/>
      <c r="F21" s="119"/>
      <c r="G21" s="119"/>
      <c r="H21" s="119"/>
      <c r="I21" s="120"/>
      <c r="K21" s="234" t="s">
        <v>124</v>
      </c>
      <c r="L21" s="93"/>
      <c r="M21" s="93"/>
      <c r="N21" s="94"/>
    </row>
    <row r="22" spans="2:14" ht="14.45" customHeight="1" x14ac:dyDescent="0.25">
      <c r="B22" s="168" t="s">
        <v>18</v>
      </c>
      <c r="C22" s="169"/>
      <c r="D22" s="169"/>
      <c r="E22" s="169"/>
      <c r="F22" s="169"/>
      <c r="G22" s="169"/>
      <c r="H22" s="169"/>
      <c r="I22" s="170"/>
      <c r="K22" s="234"/>
      <c r="L22" s="93"/>
      <c r="M22" s="93"/>
      <c r="N22" s="94"/>
    </row>
    <row r="23" spans="2:14" ht="30" customHeight="1" x14ac:dyDescent="0.25">
      <c r="B23" s="69" t="s">
        <v>19</v>
      </c>
      <c r="C23" s="33" t="s">
        <v>50</v>
      </c>
      <c r="D23" s="33" t="s">
        <v>51</v>
      </c>
      <c r="E23" s="33" t="s">
        <v>52</v>
      </c>
      <c r="F23" s="135" t="s">
        <v>126</v>
      </c>
      <c r="G23" s="135"/>
      <c r="H23" s="2"/>
      <c r="I23" s="12" t="s">
        <v>5</v>
      </c>
      <c r="K23" s="234"/>
      <c r="L23" s="93"/>
      <c r="M23" s="93"/>
      <c r="N23" s="94"/>
    </row>
    <row r="24" spans="2:14" ht="14.45" customHeight="1" x14ac:dyDescent="0.25">
      <c r="B24" s="8" t="s">
        <v>21</v>
      </c>
      <c r="C24" s="13">
        <f ca="1">IF('End of Spring Term'!$E24="",CELL("contents",'Referral or start of year'!$C40),CELL("contents",'End of Spring Term'!$E24))</f>
        <v>0</v>
      </c>
      <c r="D24" s="34"/>
      <c r="E24" s="34"/>
      <c r="F24" s="171"/>
      <c r="G24" s="171"/>
      <c r="H24" s="38"/>
      <c r="I24" s="60"/>
      <c r="K24" s="234"/>
      <c r="L24" s="93"/>
      <c r="M24" s="93"/>
      <c r="N24" s="94"/>
    </row>
    <row r="25" spans="2:14" ht="14.45" customHeight="1" x14ac:dyDescent="0.25">
      <c r="B25" s="8" t="s">
        <v>22</v>
      </c>
      <c r="C25" s="13">
        <f ca="1">IF('End of Spring Term'!$E25="",CELL("contents",'Referral or start of year'!$C41),CELL("contents",'End of Spring Term'!$E25))</f>
        <v>0</v>
      </c>
      <c r="D25" s="34"/>
      <c r="E25" s="34"/>
      <c r="F25" s="171"/>
      <c r="G25" s="171"/>
      <c r="H25" s="38"/>
      <c r="I25" s="60"/>
      <c r="K25" s="8" t="s">
        <v>64</v>
      </c>
      <c r="L25" s="203" t="s">
        <v>140</v>
      </c>
      <c r="M25" s="85"/>
      <c r="N25" s="61"/>
    </row>
    <row r="26" spans="2:14" ht="14.45" customHeight="1" x14ac:dyDescent="0.25">
      <c r="B26" s="8" t="s">
        <v>28</v>
      </c>
      <c r="C26" s="13">
        <f ca="1">IF('End of Spring Term'!$E26="",CELL("contents",'Referral or start of year'!$C42),CELL("contents",'End of Spring Term'!$E26))</f>
        <v>0</v>
      </c>
      <c r="D26" s="34"/>
      <c r="E26" s="34"/>
      <c r="F26" s="104"/>
      <c r="G26" s="104"/>
      <c r="H26" s="38"/>
      <c r="I26" s="60"/>
      <c r="K26" s="234" t="s">
        <v>125</v>
      </c>
      <c r="L26" s="93"/>
      <c r="M26" s="93"/>
      <c r="N26" s="94"/>
    </row>
    <row r="27" spans="2:14" ht="15" customHeight="1" x14ac:dyDescent="0.25">
      <c r="B27" s="8" t="s">
        <v>26</v>
      </c>
      <c r="C27" s="13">
        <f ca="1">IF('End of Spring Term'!$E27="",CELL("contents",'Referral or start of year'!$C43),CELL("contents",'End of Spring Term'!$E27))</f>
        <v>0</v>
      </c>
      <c r="D27" s="34"/>
      <c r="E27" s="34"/>
      <c r="F27" s="104"/>
      <c r="G27" s="104"/>
      <c r="H27" s="38"/>
      <c r="I27" s="60"/>
      <c r="K27" s="234"/>
      <c r="L27" s="93"/>
      <c r="M27" s="93"/>
      <c r="N27" s="94"/>
    </row>
    <row r="28" spans="2:14" ht="14.45" customHeight="1" x14ac:dyDescent="0.25">
      <c r="B28" s="8" t="s">
        <v>61</v>
      </c>
      <c r="C28" s="13">
        <f ca="1">IF('End of Spring Term'!$E28="",CELL("contents",'Referral or start of year'!$C44),CELL("contents",'End of Spring Term'!$E28))</f>
        <v>0</v>
      </c>
      <c r="D28" s="34"/>
      <c r="E28" s="34"/>
      <c r="F28" s="171"/>
      <c r="G28" s="171"/>
      <c r="H28" s="38"/>
      <c r="I28" s="60"/>
      <c r="K28" s="234"/>
      <c r="L28" s="93"/>
      <c r="M28" s="93"/>
      <c r="N28" s="94"/>
    </row>
    <row r="29" spans="2:14" x14ac:dyDescent="0.25">
      <c r="B29" s="8" t="s">
        <v>24</v>
      </c>
      <c r="C29" s="13">
        <f ca="1">IF('End of Spring Term'!$E29="",CELL("contents",'Referral or start of year'!$C45),CELL("contents",'End of Spring Term'!$E29))</f>
        <v>0</v>
      </c>
      <c r="D29" s="34"/>
      <c r="E29" s="34"/>
      <c r="F29" s="104"/>
      <c r="G29" s="104"/>
      <c r="H29" s="38"/>
      <c r="I29" s="60"/>
      <c r="K29" s="234"/>
      <c r="L29" s="93"/>
      <c r="M29" s="93"/>
      <c r="N29" s="94"/>
    </row>
    <row r="30" spans="2:14" ht="14.45" customHeight="1" thickBot="1" x14ac:dyDescent="0.3">
      <c r="B30" s="8" t="s">
        <v>25</v>
      </c>
      <c r="C30" s="13">
        <f ca="1">IF('End of Spring Term'!$E30="",CELL("contents",'Referral or start of year'!$C46),CELL("contents",'End of Spring Term'!$E30))</f>
        <v>0</v>
      </c>
      <c r="D30" s="34"/>
      <c r="E30" s="34"/>
      <c r="F30" s="171"/>
      <c r="G30" s="171"/>
      <c r="H30" s="38"/>
      <c r="I30" s="60"/>
      <c r="K30" s="235"/>
      <c r="L30" s="99"/>
      <c r="M30" s="99"/>
      <c r="N30" s="100"/>
    </row>
    <row r="31" spans="2:14" ht="14.45" customHeight="1" x14ac:dyDescent="0.25">
      <c r="B31" s="8" t="s">
        <v>138</v>
      </c>
      <c r="C31" s="13">
        <f ca="1">IF('End of Spring Term'!$E31="",CELL("contents",'Referral or start of year'!$C47),CELL("contents",'End of Spring Term'!$E31))</f>
        <v>0</v>
      </c>
      <c r="D31" s="34"/>
      <c r="E31" s="34"/>
      <c r="F31" s="104"/>
      <c r="G31" s="104"/>
      <c r="H31" s="38"/>
      <c r="I31" s="60"/>
      <c r="K31" s="36"/>
      <c r="L31" s="37"/>
      <c r="M31" s="37"/>
      <c r="N31" s="37"/>
    </row>
    <row r="32" spans="2:14" ht="14.45" customHeight="1" x14ac:dyDescent="0.25">
      <c r="B32" s="8" t="s">
        <v>139</v>
      </c>
      <c r="C32" s="13">
        <f ca="1">IF('End of Spring Term'!$E32="",CELL("contents",'Referral or start of year'!$C48),CELL("contents",'End of Spring Term'!$E32))</f>
        <v>0</v>
      </c>
      <c r="D32" s="34"/>
      <c r="E32" s="34"/>
      <c r="F32" s="104"/>
      <c r="G32" s="104"/>
      <c r="H32" s="38"/>
      <c r="I32" s="60"/>
      <c r="K32" s="36"/>
      <c r="L32" s="37"/>
      <c r="M32" s="37"/>
      <c r="N32" s="37"/>
    </row>
    <row r="33" spans="2:14" ht="14.45" customHeight="1" thickBot="1" x14ac:dyDescent="0.3">
      <c r="B33" s="8" t="s">
        <v>27</v>
      </c>
      <c r="C33" s="13">
        <f ca="1">IF('End of Spring Term'!$E33="",CELL("contents",'Referral or start of year'!$C49),CELL("contents",'End of Spring Term'!$E33))</f>
        <v>0</v>
      </c>
      <c r="D33" s="34"/>
      <c r="E33" s="34"/>
      <c r="F33" s="104"/>
      <c r="G33" s="104"/>
      <c r="H33" s="38"/>
      <c r="I33" s="60"/>
    </row>
    <row r="34" spans="2:14" ht="14.45" customHeight="1" x14ac:dyDescent="0.25">
      <c r="B34" s="8" t="s">
        <v>29</v>
      </c>
      <c r="C34" s="13">
        <f ca="1">IF('End of Spring Term'!$E34="",CELL("contents",'Referral or start of year'!$C50),CELL("contents",'End of Spring Term'!$E34))</f>
        <v>0</v>
      </c>
      <c r="D34" s="34"/>
      <c r="E34" s="34"/>
      <c r="F34" s="104"/>
      <c r="G34" s="104"/>
      <c r="H34" s="38"/>
      <c r="I34" s="60"/>
      <c r="K34" s="148" t="s">
        <v>127</v>
      </c>
      <c r="L34" s="149"/>
      <c r="M34" s="149"/>
      <c r="N34" s="150"/>
    </row>
    <row r="35" spans="2:14" ht="14.45" customHeight="1" thickBot="1" x14ac:dyDescent="0.3">
      <c r="B35" s="9" t="s">
        <v>30</v>
      </c>
      <c r="C35" s="62">
        <f ca="1">IF('End of Spring Term'!$E35="",CELL("contents",'Referral or start of year'!$C53),CELL("contents",'End of Spring Term'!$E35))</f>
        <v>0</v>
      </c>
      <c r="D35" s="35"/>
      <c r="E35" s="35"/>
      <c r="F35" s="172"/>
      <c r="G35" s="172"/>
      <c r="H35" s="57"/>
      <c r="I35" s="56"/>
      <c r="K35" s="151"/>
      <c r="L35" s="152"/>
      <c r="M35" s="152"/>
      <c r="N35" s="153"/>
    </row>
    <row r="36" spans="2:14" x14ac:dyDescent="0.25">
      <c r="B36" s="168" t="s">
        <v>33</v>
      </c>
      <c r="C36" s="169"/>
      <c r="D36" s="169"/>
      <c r="E36" s="169"/>
      <c r="F36" s="169"/>
      <c r="G36" s="169"/>
      <c r="H36" s="169"/>
      <c r="I36" s="170"/>
      <c r="K36" s="27"/>
      <c r="L36" s="27"/>
      <c r="M36" s="27"/>
      <c r="N36" s="27"/>
    </row>
    <row r="37" spans="2:14" ht="144.6" customHeight="1" thickBot="1" x14ac:dyDescent="0.3">
      <c r="B37" s="98"/>
      <c r="C37" s="99"/>
      <c r="D37" s="99"/>
      <c r="E37" s="99"/>
      <c r="F37" s="99"/>
      <c r="G37" s="99"/>
      <c r="H37" s="99"/>
      <c r="I37" s="100"/>
      <c r="K37" s="26"/>
      <c r="L37" s="28"/>
      <c r="M37" s="28"/>
      <c r="N37" s="28"/>
    </row>
    <row r="38" spans="2:14" s="6" customFormat="1" x14ac:dyDescent="0.25">
      <c r="B38" s="5"/>
      <c r="C38" s="5"/>
      <c r="D38" s="5"/>
      <c r="E38" s="5"/>
      <c r="F38" s="5"/>
      <c r="G38" s="5"/>
      <c r="H38" s="5"/>
      <c r="I38" s="5"/>
    </row>
  </sheetData>
  <sheetProtection password="CF8D" sheet="1" objects="1" scenarios="1"/>
  <mergeCells count="54">
    <mergeCell ref="K26:K30"/>
    <mergeCell ref="L26:N30"/>
    <mergeCell ref="K2:N2"/>
    <mergeCell ref="K3:N3"/>
    <mergeCell ref="K5:N5"/>
    <mergeCell ref="K6:M6"/>
    <mergeCell ref="K7:M7"/>
    <mergeCell ref="K8:M8"/>
    <mergeCell ref="K9:N9"/>
    <mergeCell ref="K10:N17"/>
    <mergeCell ref="K19:N19"/>
    <mergeCell ref="K21:K24"/>
    <mergeCell ref="L21:N24"/>
    <mergeCell ref="L20:M20"/>
    <mergeCell ref="L25:M25"/>
    <mergeCell ref="F14:G14"/>
    <mergeCell ref="B2:I2"/>
    <mergeCell ref="C3:I3"/>
    <mergeCell ref="C4:I4"/>
    <mergeCell ref="C5:I5"/>
    <mergeCell ref="B6:I6"/>
    <mergeCell ref="C7:E7"/>
    <mergeCell ref="G7:I7"/>
    <mergeCell ref="B9:I9"/>
    <mergeCell ref="F10:G10"/>
    <mergeCell ref="F11:G11"/>
    <mergeCell ref="F12:G12"/>
    <mergeCell ref="F13:G13"/>
    <mergeCell ref="C8:E8"/>
    <mergeCell ref="F8:G8"/>
    <mergeCell ref="F28:G28"/>
    <mergeCell ref="F15:G15"/>
    <mergeCell ref="F16:G16"/>
    <mergeCell ref="F17:G17"/>
    <mergeCell ref="F18:G18"/>
    <mergeCell ref="F19:G19"/>
    <mergeCell ref="B22:I22"/>
    <mergeCell ref="F23:G23"/>
    <mergeCell ref="F24:G24"/>
    <mergeCell ref="F25:G25"/>
    <mergeCell ref="F26:G26"/>
    <mergeCell ref="F27:G27"/>
    <mergeCell ref="D20:I20"/>
    <mergeCell ref="D21:I21"/>
    <mergeCell ref="F29:G29"/>
    <mergeCell ref="F30:G30"/>
    <mergeCell ref="F31:G31"/>
    <mergeCell ref="F32:G32"/>
    <mergeCell ref="F33:G33"/>
    <mergeCell ref="B37:I37"/>
    <mergeCell ref="F34:G34"/>
    <mergeCell ref="F35:G35"/>
    <mergeCell ref="B36:I36"/>
    <mergeCell ref="K34:N35"/>
  </mergeCells>
  <conditionalFormatting sqref="B6 C24:D35">
    <cfRule type="containsBlanks" dxfId="59" priority="94">
      <formula>LEN(TRIM(B6))=0</formula>
    </cfRule>
  </conditionalFormatting>
  <conditionalFormatting sqref="C11:C19">
    <cfRule type="containsBlanks" dxfId="58" priority="88">
      <formula>LEN(TRIM(C11))=0</formula>
    </cfRule>
  </conditionalFormatting>
  <conditionalFormatting sqref="E24:E35 F31:I35">
    <cfRule type="expression" dxfId="57" priority="85">
      <formula>$D24="no"</formula>
    </cfRule>
    <cfRule type="containsBlanks" dxfId="56" priority="86">
      <formula>LEN(TRIM(E24))=0</formula>
    </cfRule>
  </conditionalFormatting>
  <conditionalFormatting sqref="B37">
    <cfRule type="containsBlanks" dxfId="55" priority="83">
      <formula>LEN(TRIM(B37))=0</formula>
    </cfRule>
  </conditionalFormatting>
  <conditionalFormatting sqref="E11:E19">
    <cfRule type="containsBlanks" dxfId="54" priority="82">
      <formula>LEN(TRIM(E11))=0</formula>
    </cfRule>
  </conditionalFormatting>
  <conditionalFormatting sqref="D11:D19">
    <cfRule type="containsBlanks" dxfId="53" priority="80">
      <formula>LEN(TRIM(D11))=0</formula>
    </cfRule>
  </conditionalFormatting>
  <conditionalFormatting sqref="E11:E19">
    <cfRule type="expression" dxfId="52" priority="81">
      <formula>$D11="no"</formula>
    </cfRule>
  </conditionalFormatting>
  <conditionalFormatting sqref="C4:I5">
    <cfRule type="containsBlanks" dxfId="51" priority="78">
      <formula>LEN(TRIM(C4))=0</formula>
    </cfRule>
  </conditionalFormatting>
  <conditionalFormatting sqref="C7:E7">
    <cfRule type="containsBlanks" dxfId="50" priority="60">
      <formula>LEN(TRIM(C7))=0</formula>
    </cfRule>
  </conditionalFormatting>
  <conditionalFormatting sqref="G7">
    <cfRule type="containsBlanks" dxfId="49" priority="59">
      <formula>LEN(TRIM(G7))=0</formula>
    </cfRule>
  </conditionalFormatting>
  <conditionalFormatting sqref="C8">
    <cfRule type="containsBlanks" dxfId="48" priority="58">
      <formula>LEN(TRIM(C8))=0</formula>
    </cfRule>
  </conditionalFormatting>
  <conditionalFormatting sqref="I8">
    <cfRule type="expression" dxfId="47" priority="52">
      <formula>$C$8="no"</formula>
    </cfRule>
    <cfRule type="containsBlanks" dxfId="46" priority="57">
      <formula>LEN(TRIM(I8))=0</formula>
    </cfRule>
  </conditionalFormatting>
  <conditionalFormatting sqref="G7 C8 I8">
    <cfRule type="expression" dxfId="45" priority="53">
      <formula>$C$7="No EHCP"</formula>
    </cfRule>
    <cfRule type="expression" dxfId="44" priority="54">
      <formula>$C$7="Requested EHCP"</formula>
    </cfRule>
    <cfRule type="expression" dxfId="43" priority="55">
      <formula>$C$7="Refused EHCP"</formula>
    </cfRule>
    <cfRule type="expression" dxfId="42" priority="56">
      <formula>$C$7="Draft EHCP"</formula>
    </cfRule>
  </conditionalFormatting>
  <conditionalFormatting sqref="L4 N4 K10:N17">
    <cfRule type="containsBlanks" dxfId="41" priority="48">
      <formula>LEN(TRIM(K4))=0</formula>
    </cfRule>
  </conditionalFormatting>
  <conditionalFormatting sqref="N4">
    <cfRule type="expression" dxfId="40" priority="47">
      <formula>$L$4="no"</formula>
    </cfRule>
  </conditionalFormatting>
  <conditionalFormatting sqref="N6:N8">
    <cfRule type="containsBlanks" dxfId="39" priority="46">
      <formula>LEN(TRIM(N6))=0</formula>
    </cfRule>
  </conditionalFormatting>
  <conditionalFormatting sqref="F11:G19">
    <cfRule type="containsBlanks" dxfId="38" priority="43">
      <formula>LEN(TRIM(F11))=0</formula>
    </cfRule>
  </conditionalFormatting>
  <conditionalFormatting sqref="I11:I19">
    <cfRule type="containsBlanks" dxfId="37" priority="42">
      <formula>LEN(TRIM(I11))=0</formula>
    </cfRule>
  </conditionalFormatting>
  <conditionalFormatting sqref="F11:I19">
    <cfRule type="expression" dxfId="36" priority="41">
      <formula>$D11="no"</formula>
    </cfRule>
  </conditionalFormatting>
  <conditionalFormatting sqref="F11:I11">
    <cfRule type="expression" dxfId="35" priority="40">
      <formula>$E$11="no"</formula>
    </cfRule>
  </conditionalFormatting>
  <conditionalFormatting sqref="F12:I12">
    <cfRule type="expression" dxfId="34" priority="39">
      <formula>$E$12="no"</formula>
    </cfRule>
  </conditionalFormatting>
  <conditionalFormatting sqref="F13:I13">
    <cfRule type="expression" dxfId="33" priority="38">
      <formula>$E$13="no"</formula>
    </cfRule>
  </conditionalFormatting>
  <conditionalFormatting sqref="F14:I14">
    <cfRule type="expression" dxfId="32" priority="37">
      <formula>$E$14="no"</formula>
    </cfRule>
  </conditionalFormatting>
  <conditionalFormatting sqref="F15:I15">
    <cfRule type="expression" dxfId="31" priority="36">
      <formula>$E$15="no"</formula>
    </cfRule>
  </conditionalFormatting>
  <conditionalFormatting sqref="F16:I16">
    <cfRule type="expression" dxfId="30" priority="35">
      <formula>$E$16="no"</formula>
    </cfRule>
  </conditionalFormatting>
  <conditionalFormatting sqref="F17:I17">
    <cfRule type="expression" dxfId="29" priority="34">
      <formula>$E$17="no"</formula>
    </cfRule>
  </conditionalFormatting>
  <conditionalFormatting sqref="F18:I18">
    <cfRule type="expression" dxfId="28" priority="33">
      <formula>$E$18="no"</formula>
    </cfRule>
  </conditionalFormatting>
  <conditionalFormatting sqref="F19:I19">
    <cfRule type="expression" dxfId="27" priority="32">
      <formula>$E$19="no"</formula>
    </cfRule>
  </conditionalFormatting>
  <conditionalFormatting sqref="F29:I29 H28:I28 H24:I25 H30:I30">
    <cfRule type="expression" dxfId="26" priority="30">
      <formula>$D24="no"</formula>
    </cfRule>
    <cfRule type="containsBlanks" dxfId="25" priority="31">
      <formula>LEN(TRIM(F24))=0</formula>
    </cfRule>
  </conditionalFormatting>
  <conditionalFormatting sqref="I24 F24">
    <cfRule type="expression" dxfId="24" priority="29">
      <formula>$E$24="no"</formula>
    </cfRule>
  </conditionalFormatting>
  <conditionalFormatting sqref="I24">
    <cfRule type="expression" dxfId="23" priority="28">
      <formula>$E$24="no"</formula>
    </cfRule>
  </conditionalFormatting>
  <conditionalFormatting sqref="I25">
    <cfRule type="expression" dxfId="22" priority="27">
      <formula>$E$25="no"</formula>
    </cfRule>
  </conditionalFormatting>
  <conditionalFormatting sqref="I28">
    <cfRule type="expression" dxfId="21" priority="26">
      <formula>$E$28="no"</formula>
    </cfRule>
  </conditionalFormatting>
  <conditionalFormatting sqref="F29:I29">
    <cfRule type="expression" dxfId="20" priority="25">
      <formula>$E$29="no"</formula>
    </cfRule>
  </conditionalFormatting>
  <conditionalFormatting sqref="I30">
    <cfRule type="expression" dxfId="19" priority="24">
      <formula>$E$30="no"</formula>
    </cfRule>
  </conditionalFormatting>
  <conditionalFormatting sqref="F31:I31">
    <cfRule type="expression" dxfId="18" priority="23">
      <formula>$E$31="no"</formula>
    </cfRule>
  </conditionalFormatting>
  <conditionalFormatting sqref="F32:I32">
    <cfRule type="expression" dxfId="17" priority="22">
      <formula>$E$32="no"</formula>
    </cfRule>
  </conditionalFormatting>
  <conditionalFormatting sqref="F33:I33">
    <cfRule type="expression" dxfId="16" priority="21">
      <formula>$E$33="no"</formula>
    </cfRule>
  </conditionalFormatting>
  <conditionalFormatting sqref="F34:I34">
    <cfRule type="expression" dxfId="15" priority="20">
      <formula>$E$34="no"</formula>
    </cfRule>
  </conditionalFormatting>
  <conditionalFormatting sqref="F35:I35">
    <cfRule type="expression" dxfId="14" priority="17">
      <formula>$E$35="no"</formula>
    </cfRule>
  </conditionalFormatting>
  <conditionalFormatting sqref="F26:I26">
    <cfRule type="expression" dxfId="13" priority="15">
      <formula>$D26="no"</formula>
    </cfRule>
    <cfRule type="containsBlanks" dxfId="12" priority="16">
      <formula>LEN(TRIM(F26))=0</formula>
    </cfRule>
  </conditionalFormatting>
  <conditionalFormatting sqref="F26:I26">
    <cfRule type="expression" dxfId="11" priority="14">
      <formula>$E$33="no"</formula>
    </cfRule>
  </conditionalFormatting>
  <conditionalFormatting sqref="F27:I27">
    <cfRule type="expression" dxfId="10" priority="12">
      <formula>$D27="no"</formula>
    </cfRule>
    <cfRule type="containsBlanks" dxfId="9" priority="13">
      <formula>LEN(TRIM(F27))=0</formula>
    </cfRule>
  </conditionalFormatting>
  <conditionalFormatting sqref="F27:I27">
    <cfRule type="expression" dxfId="8" priority="11">
      <formula>$E$33="no"</formula>
    </cfRule>
  </conditionalFormatting>
  <conditionalFormatting sqref="N20">
    <cfRule type="containsBlanks" dxfId="7" priority="10">
      <formula>LEN(TRIM(N20))=0</formula>
    </cfRule>
  </conditionalFormatting>
  <conditionalFormatting sqref="L21">
    <cfRule type="containsBlanks" dxfId="6" priority="7">
      <formula>LEN(TRIM(L21))=0</formula>
    </cfRule>
  </conditionalFormatting>
  <conditionalFormatting sqref="N25">
    <cfRule type="containsBlanks" dxfId="5" priority="5">
      <formula>LEN(TRIM(N25))=0</formula>
    </cfRule>
  </conditionalFormatting>
  <conditionalFormatting sqref="L26">
    <cfRule type="containsBlanks" dxfId="4" priority="6">
      <formula>LEN(TRIM(L26))=0</formula>
    </cfRule>
  </conditionalFormatting>
  <conditionalFormatting sqref="C20:C21">
    <cfRule type="containsBlanks" dxfId="3" priority="4">
      <formula>LEN(TRIM(C20))=0</formula>
    </cfRule>
  </conditionalFormatting>
  <conditionalFormatting sqref="D21:I21">
    <cfRule type="expression" dxfId="2" priority="2">
      <formula>$C$19="yes"</formula>
    </cfRule>
    <cfRule type="containsBlanks" dxfId="1" priority="3">
      <formula>LEN(TRIM(D21))=0</formula>
    </cfRule>
    <cfRule type="expression" dxfId="0" priority="1">
      <formula>$D$19="no"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errorStyle="information" allowBlank="1" showInputMessage="1" showErrorMessage="1" errorTitle="Invalid answer" error="Please use the drop down menu to fill in this cell" xr:uid="{00000000-0002-0000-0300-000000000000}">
          <x14:formula1>
            <xm:f>Lists!$B$3:$B$4</xm:f>
          </x14:formula1>
          <xm:sqref>D24:E35 D11:D19</xm:sqref>
        </x14:dataValidation>
        <x14:dataValidation type="list" errorStyle="information" allowBlank="1" showInputMessage="1" showErrorMessage="1" errorTitle="Invalid answer" error="Please use the drop down menu to fill in this cell" xr:uid="{00000000-0002-0000-0300-000001000000}">
          <x14:formula1>
            <xm:f>Lists!$B$3:$B$6</xm:f>
          </x14:formula1>
          <xm:sqref>E11:E19</xm:sqref>
        </x14:dataValidation>
        <x14:dataValidation type="list" errorStyle="information" allowBlank="1" showInputMessage="1" showErrorMessage="1" errorTitle="Invalid answer" error="Please use the drop down menu to select an answer in this cell" xr:uid="{00000000-0002-0000-0300-000002000000}">
          <x14:formula1>
            <xm:f>Lists!$G$3:$G$12</xm:f>
          </x14:formula1>
          <xm:sqref>N20 N25</xm:sqref>
        </x14:dataValidation>
        <x14:dataValidation type="list" errorStyle="information" allowBlank="1" showInputMessage="1" showErrorMessage="1" errorTitle="Invalid Answer" error="Please use the drop down menu to fill in this cell" xr:uid="{00000000-0002-0000-0300-000003000000}">
          <x14:formula1>
            <xm:f>Lists!$D$2:$D$6</xm:f>
          </x14:formula1>
          <xm:sqref>C7:E7</xm:sqref>
        </x14:dataValidation>
        <x14:dataValidation type="list" allowBlank="1" showInputMessage="1" showErrorMessage="1" xr:uid="{00000000-0002-0000-0300-000004000000}">
          <x14:formula1>
            <xm:f>Lists!$G$3:$G$7</xm:f>
          </x14:formula1>
          <xm:sqref>G7:I7</xm:sqref>
        </x14:dataValidation>
        <x14:dataValidation type="list" errorStyle="information" allowBlank="1" showInputMessage="1" showErrorMessage="1" errorTitle="Invalid Answer" error="Please use the drop down menu to fill in this cell" xr:uid="{00000000-0002-0000-0300-000005000000}">
          <x14:formula1>
            <xm:f>Lists!$B$3:$B$4</xm:f>
          </x14:formula1>
          <xm:sqref>C8:E8</xm:sqref>
        </x14:dataValidation>
        <x14:dataValidation type="list" allowBlank="1" showInputMessage="1" showErrorMessage="1" xr:uid="{00000000-0002-0000-0300-000006000000}">
          <x14:formula1>
            <xm:f>Lists!$B$3:$B$4</xm:f>
          </x14:formula1>
          <xm:sqref>L4 N6:N8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B2:N30"/>
  <sheetViews>
    <sheetView topLeftCell="A2" workbookViewId="0">
      <selection activeCell="D12" sqref="D12"/>
    </sheetView>
  </sheetViews>
  <sheetFormatPr defaultRowHeight="15" x14ac:dyDescent="0.25"/>
  <sheetData>
    <row r="2" spans="2:14" x14ac:dyDescent="0.25">
      <c r="D2" t="s">
        <v>59</v>
      </c>
    </row>
    <row r="3" spans="2:14" x14ac:dyDescent="0.25">
      <c r="B3" t="s">
        <v>38</v>
      </c>
      <c r="D3" t="s">
        <v>143</v>
      </c>
      <c r="G3" s="16">
        <v>1</v>
      </c>
      <c r="J3" t="s">
        <v>75</v>
      </c>
      <c r="L3" t="s">
        <v>68</v>
      </c>
      <c r="N3" t="s">
        <v>54</v>
      </c>
    </row>
    <row r="4" spans="2:14" x14ac:dyDescent="0.25">
      <c r="B4" t="s">
        <v>39</v>
      </c>
      <c r="D4" t="s">
        <v>144</v>
      </c>
      <c r="G4" s="16">
        <v>2</v>
      </c>
      <c r="J4" t="s">
        <v>76</v>
      </c>
      <c r="L4" t="s">
        <v>69</v>
      </c>
      <c r="N4" t="s">
        <v>55</v>
      </c>
    </row>
    <row r="5" spans="2:14" x14ac:dyDescent="0.25">
      <c r="B5" t="s">
        <v>42</v>
      </c>
      <c r="D5" t="s">
        <v>40</v>
      </c>
      <c r="G5" s="16">
        <v>3</v>
      </c>
      <c r="J5" t="s">
        <v>77</v>
      </c>
      <c r="L5" t="s">
        <v>70</v>
      </c>
      <c r="N5" t="s">
        <v>15</v>
      </c>
    </row>
    <row r="6" spans="2:14" x14ac:dyDescent="0.25">
      <c r="B6" t="s">
        <v>43</v>
      </c>
      <c r="D6" t="s">
        <v>41</v>
      </c>
      <c r="G6" s="16">
        <v>4</v>
      </c>
      <c r="J6" t="s">
        <v>78</v>
      </c>
      <c r="L6" t="s">
        <v>71</v>
      </c>
    </row>
    <row r="7" spans="2:14" x14ac:dyDescent="0.25">
      <c r="G7" s="16">
        <v>5</v>
      </c>
      <c r="J7" t="s">
        <v>79</v>
      </c>
      <c r="L7" t="s">
        <v>72</v>
      </c>
    </row>
    <row r="8" spans="2:14" x14ac:dyDescent="0.25">
      <c r="G8" s="16">
        <v>6</v>
      </c>
      <c r="J8" t="s">
        <v>80</v>
      </c>
      <c r="L8" t="s">
        <v>73</v>
      </c>
    </row>
    <row r="9" spans="2:14" x14ac:dyDescent="0.25">
      <c r="G9" s="16">
        <v>7</v>
      </c>
      <c r="J9" t="s">
        <v>81</v>
      </c>
      <c r="L9" t="s">
        <v>74</v>
      </c>
    </row>
    <row r="10" spans="2:14" x14ac:dyDescent="0.25">
      <c r="G10" s="16">
        <v>8</v>
      </c>
      <c r="J10" t="s">
        <v>82</v>
      </c>
    </row>
    <row r="11" spans="2:14" x14ac:dyDescent="0.25">
      <c r="G11" s="16">
        <v>9</v>
      </c>
      <c r="J11" t="s">
        <v>83</v>
      </c>
    </row>
    <row r="12" spans="2:14" x14ac:dyDescent="0.25">
      <c r="G12" s="16">
        <v>10</v>
      </c>
      <c r="J12" t="s">
        <v>53</v>
      </c>
    </row>
    <row r="13" spans="2:14" x14ac:dyDescent="0.25">
      <c r="J13" t="s">
        <v>84</v>
      </c>
    </row>
    <row r="14" spans="2:14" x14ac:dyDescent="0.25">
      <c r="J14" t="s">
        <v>85</v>
      </c>
    </row>
    <row r="15" spans="2:14" x14ac:dyDescent="0.25">
      <c r="J15" t="s">
        <v>86</v>
      </c>
    </row>
    <row r="16" spans="2:14" x14ac:dyDescent="0.25">
      <c r="J16" t="s">
        <v>87</v>
      </c>
    </row>
    <row r="17" spans="10:10" x14ac:dyDescent="0.25">
      <c r="J17" t="s">
        <v>88</v>
      </c>
    </row>
    <row r="18" spans="10:10" x14ac:dyDescent="0.25">
      <c r="J18" t="s">
        <v>89</v>
      </c>
    </row>
    <row r="19" spans="10:10" x14ac:dyDescent="0.25">
      <c r="J19" t="s">
        <v>90</v>
      </c>
    </row>
    <row r="20" spans="10:10" x14ac:dyDescent="0.25">
      <c r="J20" t="s">
        <v>91</v>
      </c>
    </row>
    <row r="21" spans="10:10" x14ac:dyDescent="0.25">
      <c r="J21" t="s">
        <v>92</v>
      </c>
    </row>
    <row r="22" spans="10:10" x14ac:dyDescent="0.25">
      <c r="J22" t="s">
        <v>93</v>
      </c>
    </row>
    <row r="23" spans="10:10" x14ac:dyDescent="0.25">
      <c r="J23" t="s">
        <v>94</v>
      </c>
    </row>
    <row r="24" spans="10:10" x14ac:dyDescent="0.25">
      <c r="J24" t="s">
        <v>95</v>
      </c>
    </row>
    <row r="25" spans="10:10" x14ac:dyDescent="0.25">
      <c r="J25" t="s">
        <v>96</v>
      </c>
    </row>
    <row r="26" spans="10:10" x14ac:dyDescent="0.25">
      <c r="J26" t="s">
        <v>97</v>
      </c>
    </row>
    <row r="27" spans="10:10" x14ac:dyDescent="0.25">
      <c r="J27" t="s">
        <v>98</v>
      </c>
    </row>
    <row r="28" spans="10:10" x14ac:dyDescent="0.25">
      <c r="J28" t="s">
        <v>99</v>
      </c>
    </row>
    <row r="29" spans="10:10" x14ac:dyDescent="0.25">
      <c r="J29" t="s">
        <v>100</v>
      </c>
    </row>
    <row r="30" spans="10:10" x14ac:dyDescent="0.25">
      <c r="J30" t="s">
        <v>101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Referral or start of year</vt:lpstr>
      <vt:lpstr>End of Autumn Term</vt:lpstr>
      <vt:lpstr>End of Spring Term</vt:lpstr>
      <vt:lpstr>End of Summer Term</vt:lpstr>
      <vt:lpstr>Lists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 Romain</dc:creator>
  <cp:lastModifiedBy>Sian Young</cp:lastModifiedBy>
  <cp:lastPrinted>2023-05-04T12:18:11Z</cp:lastPrinted>
  <dcterms:created xsi:type="dcterms:W3CDTF">2021-09-08T09:36:30Z</dcterms:created>
  <dcterms:modified xsi:type="dcterms:W3CDTF">2023-05-04T12:18:20Z</dcterms:modified>
</cp:coreProperties>
</file>